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งานแตงโม\มาราเกซ\"/>
    </mc:Choice>
  </mc:AlternateContent>
  <bookViews>
    <workbookView xWindow="0" yWindow="0" windowWidth="25200" windowHeight="11490" activeTab="2"/>
  </bookViews>
  <sheets>
    <sheet name="ตัวอย่าง" sheetId="1" r:id="rId1"/>
    <sheet name=" ในพระบรมราชินูปถัมภ์ ก.ย " sheetId="3" r:id="rId2"/>
    <sheet name=" ในพระบรมราชินูปถัมภ์ ต.ค" sheetId="4" r:id="rId3"/>
  </sheets>
  <definedNames>
    <definedName name="_xlnm._FilterDatabase" localSheetId="1" hidden="1">' ในพระบรมราชินูปถัมภ์ ก.ย '!$B$1:$O$9</definedName>
    <definedName name="_xlnm._FilterDatabase" localSheetId="0" hidden="1">ตัวอย่าง!$B$1:$N$9</definedName>
    <definedName name="ColumnTitle1" localSheetId="1">Inventory3[[#Headers],[ลำดับที่]]</definedName>
    <definedName name="ColumnTitle1">Inventory[[#Headers],[ลำดับที่]]</definedName>
    <definedName name="ColumnTitle2">#REF!</definedName>
    <definedName name="_xlnm.Print_Area" localSheetId="1">' ในพระบรมราชินูปถัมภ์ ก.ย '!$B$1:$W$60</definedName>
    <definedName name="_xlnm.Print_Titles" localSheetId="1">' ในพระบรมราชินูปถัมภ์ ก.ย '!$10:$10</definedName>
    <definedName name="_xlnm.Print_Titles" localSheetId="0">ตัวอย่าง!$10:$10</definedName>
    <definedName name="RoomList">#REF!</definedName>
    <definedName name="RowTitleRegion1..E2" localSheetId="1">' ในพระบรมราชินูปถัมภ์ ก.ย '!$B$2</definedName>
    <definedName name="RowTitleRegion1..E2">ตัวอย่าง!$B$2</definedName>
    <definedName name="RowTitleRegion2..I2" localSheetId="1">' ในพระบรมราชินูปถัมภ์ ก.ย '!$J$2</definedName>
    <definedName name="RowTitleRegion2..I2">ตัวอย่าง!$I$2</definedName>
    <definedName name="RowTitleRegion3..D8" localSheetId="1">' ในพระบรมราชินูปถัมภ์ ก.ย '!$C$3</definedName>
    <definedName name="RowTitleRegion3..D8">ตัวอย่าง!$C$3</definedName>
    <definedName name="RowTitleRegion4..I8" localSheetId="1">' ในพระบรมราชินูปถัมภ์ ก.ย '!$Q$9</definedName>
    <definedName name="RowTitleRegion4..I8">ตัวอย่าง!$P$9</definedName>
  </definedNames>
  <calcPr calcId="162913"/>
</workbook>
</file>

<file path=xl/calcChain.xml><?xml version="1.0" encoding="utf-8"?>
<calcChain xmlns="http://schemas.openxmlformats.org/spreadsheetml/2006/main">
  <c r="B13" i="4" l="1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C61" i="4" l="1"/>
  <c r="B12" i="4"/>
  <c r="B11" i="4"/>
  <c r="C20" i="3" l="1"/>
  <c r="C21" i="3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B52" i="3"/>
  <c r="B53" i="3"/>
  <c r="B54" i="3"/>
  <c r="B55" i="3"/>
  <c r="B56" i="3"/>
  <c r="B57" i="3"/>
  <c r="B58" i="3"/>
  <c r="B59" i="3"/>
  <c r="B60" i="3"/>
  <c r="B51" i="3"/>
  <c r="B50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C13" i="3"/>
  <c r="C14" i="3"/>
  <c r="C15" i="3" s="1"/>
  <c r="C16" i="3" s="1"/>
  <c r="C17" i="3" s="1"/>
  <c r="C18" i="3" s="1"/>
  <c r="C19" i="3" s="1"/>
  <c r="C12" i="3" l="1"/>
  <c r="B19" i="3" l="1"/>
  <c r="B18" i="3"/>
  <c r="B17" i="3"/>
  <c r="B16" i="3"/>
  <c r="B15" i="3"/>
  <c r="B14" i="3"/>
  <c r="B13" i="3"/>
  <c r="B12" i="3"/>
  <c r="B11" i="3"/>
  <c r="B19" i="1"/>
  <c r="B18" i="1"/>
  <c r="B17" i="1"/>
  <c r="B16" i="1"/>
  <c r="C20" i="1"/>
  <c r="B15" i="1" l="1"/>
  <c r="B14" i="1"/>
  <c r="B13" i="1"/>
  <c r="B12" i="1"/>
  <c r="B11" i="1"/>
</calcChain>
</file>

<file path=xl/sharedStrings.xml><?xml version="1.0" encoding="utf-8"?>
<sst xmlns="http://schemas.openxmlformats.org/spreadsheetml/2006/main" count="1841" uniqueCount="473">
  <si>
    <t>House icon is in this cell</t>
  </si>
  <si>
    <t>Person icon is in this cell</t>
  </si>
  <si>
    <t>Envelope is in this cell</t>
  </si>
  <si>
    <t>Phone icon is in this cell</t>
  </si>
  <si>
    <t>A slicer is in cells B9 through J9. To filter inventory list, select a room from the slicer in this cell. Press and hold CTRL to select multiple rooms.</t>
  </si>
  <si>
    <t xml:space="preserve">สถิติการแจ้งข้อมูลการใช้ข้อยกเว้นการละเมิดลิขสิทธิ์เพื่อประโยชน์ของคนพิการ </t>
  </si>
  <si>
    <t>ไปรษณีย์</t>
  </si>
  <si>
    <t>ออนไลน์</t>
  </si>
  <si>
    <t>จำนวน</t>
  </si>
  <si>
    <t>ลำดับที่</t>
  </si>
  <si>
    <t>ชื่อองค์กร</t>
  </si>
  <si>
    <t>ที่อยู่ผู้มายื่นแจ้ง</t>
  </si>
  <si>
    <t>ชื่อผลงานต้นฉบับ</t>
  </si>
  <si>
    <t>ชื่อเจ้าของลิขสิทธิ์</t>
  </si>
  <si>
    <t>ชื่อผู้สร้างสรรค์</t>
  </si>
  <si>
    <t>ประเภทของงานอันมีลิขสิทธิ์</t>
  </si>
  <si>
    <t>เมื่อวันที่</t>
  </si>
  <si>
    <t>ทำซ้ำ/ดัดแปลง 
จำนวน</t>
  </si>
  <si>
    <t>นำเข้าสำเนางาน 
จำนวน</t>
  </si>
  <si>
    <t>ชื่อผู้มายื่นแจ้ง</t>
  </si>
  <si>
    <t>สำเนางาน
นำมาจาก</t>
  </si>
  <si>
    <t>เผยแพร่ต่อสาธารณชน
จำนวน</t>
  </si>
  <si>
    <t xml:space="preserve"> เมื่อวันที่</t>
  </si>
  <si>
    <t xml:space="preserve">  เมื่อวันที่</t>
  </si>
  <si>
    <t>วิธีและช่องทางเผยแพร่</t>
  </si>
  <si>
    <t>กลุ่มคนพิการที่ได้รับประโยชน์</t>
  </si>
  <si>
    <t>เลขทะเบียน
การรับแจ้ง</t>
  </si>
  <si>
    <t>รวม</t>
  </si>
  <si>
    <t>ช่องทาง
การยื่นแจ้ง</t>
  </si>
  <si>
    <t>กลุ่มคนพิการ
ที่ได้รับประโยชน์</t>
  </si>
  <si>
    <t>ชั้น 11</t>
  </si>
  <si>
    <t>ประเภทสื่อ</t>
  </si>
  <si>
    <t>บกพร่องทางสติปํญญา</t>
  </si>
  <si>
    <t>วรรณกรรม</t>
  </si>
  <si>
    <t>คนตาบอด</t>
  </si>
  <si>
    <t>บกพร่องทางการได้ยิน</t>
  </si>
  <si>
    <t>เดือนกันยายน 2562</t>
  </si>
  <si>
    <t>สื่อเสียง</t>
  </si>
  <si>
    <t>นายวิจิตร  บุตรสุนทร</t>
  </si>
  <si>
    <t>420 ถ.ราชวิถี ต.ทุ่งพญาไท อ.ราชเทวี จ.กรุงเทพ  10400</t>
  </si>
  <si>
    <t>นวนิยายเรื่อง กิ่งทองใบหยก</t>
  </si>
  <si>
    <t>บริษัท ผดุงศึกษาบูรพา</t>
  </si>
  <si>
    <t>วลัย นวาระ</t>
  </si>
  <si>
    <t>1ชุด</t>
  </si>
  <si>
    <t>2/กย/62</t>
  </si>
  <si>
    <t xml:space="preserve"> -</t>
  </si>
  <si>
    <t>1 ชุด</t>
  </si>
  <si>
    <t>ศูนย์เทคโนโลยีการศึกษาเพื่อคนตาบอด</t>
  </si>
  <si>
    <t>00001</t>
  </si>
  <si>
    <t>มูลนิธิช่วยคนตาบอดแห่งประเทศไทย ในพระบรมราชินูปถัมถ์</t>
  </si>
  <si>
    <t>นวนิยายเรื่อง ความแสนกล</t>
  </si>
  <si>
    <t>00002</t>
  </si>
  <si>
    <t>สำนักพิมพ์ ดอกห้า</t>
  </si>
  <si>
    <t>กฤษณา อโศกสิน</t>
  </si>
  <si>
    <t>ใบต่อท้าย</t>
  </si>
  <si>
    <t>ISBN 974-602-031-2</t>
  </si>
  <si>
    <t>เบอร์โทรติดต่อ</t>
  </si>
  <si>
    <t>02-3548365-68</t>
  </si>
  <si>
    <t>นวนิยายเรื่อง คุณชายธมกานต์</t>
  </si>
  <si>
    <t>สำนักพิมพ์ คลังวิทยา</t>
  </si>
  <si>
    <t>00003</t>
  </si>
  <si>
    <t>นวนิยายเรื่อง เจ้าสาวอสูร</t>
  </si>
  <si>
    <t>00004</t>
  </si>
  <si>
    <t>สำนักพิมพ์ บรรณาคาร</t>
  </si>
  <si>
    <t>เรื่องชาววังช่างเล่าเรื่อง (ผีต่างแดน)</t>
  </si>
  <si>
    <t>00005</t>
  </si>
  <si>
    <t>สำนักพิมพ์ แพรวสพนักพิมพ์ ในเครืออมรินทร์</t>
  </si>
  <si>
    <t>จินต์ชญา</t>
  </si>
  <si>
    <t>ISBN 978-616-18-2621-5</t>
  </si>
  <si>
    <t>00006</t>
  </si>
  <si>
    <t>00007</t>
  </si>
  <si>
    <t>00008</t>
  </si>
  <si>
    <t>00009</t>
  </si>
  <si>
    <t>เรื่อง ชาววังช่างเล่าเรื่อง (พญานาค)</t>
  </si>
  <si>
    <t>ISBN 978-616-18-2370-2</t>
  </si>
  <si>
    <t>นวนิยายเรื่อง ตะวันตกดิน</t>
  </si>
  <si>
    <t>สำนักพิมพ์ ประพันธ์สาล์น</t>
  </si>
  <si>
    <t>นวนิยายเรื่อง ตุ๊กตามนุษย์</t>
  </si>
  <si>
    <t>สำนักพิมพ์ โชคชัยเทเวศร์</t>
  </si>
  <si>
    <t>ศรีฟ้า ลดาวัลย์</t>
  </si>
  <si>
    <t>นวนิยายเรื่อง นางงามรอบสุดท้าย</t>
  </si>
  <si>
    <t>สำนักพิมพ์ ดอกหญ้า</t>
  </si>
  <si>
    <t>เพ็ญแข วงศ์สง่า</t>
  </si>
  <si>
    <t xml:space="preserve">นวนิยายเรื่อง ปิ่นมุก </t>
  </si>
  <si>
    <t>00010</t>
  </si>
  <si>
    <t xml:space="preserve">บริษัท บิวตี้บุ๊ค </t>
  </si>
  <si>
    <t>โสภี พรรรราย</t>
  </si>
  <si>
    <t>ISBN 974-94512-5-2</t>
  </si>
  <si>
    <t>นวนิยายเรื่อง พธูเทพกานต์</t>
  </si>
  <si>
    <t>00011</t>
  </si>
  <si>
    <t>นวนิยายเรื่อง เพชรเทพกานต์</t>
  </si>
  <si>
    <t>00012</t>
  </si>
  <si>
    <t>นวนิยายเรื่อง มณีดิน</t>
  </si>
  <si>
    <t>00013</t>
  </si>
  <si>
    <t>นวนิยายเรื่อง รุ้งสามสาย</t>
  </si>
  <si>
    <t>00014</t>
  </si>
  <si>
    <t>บริษัทรวมสาล์น (1977) จำกัด</t>
  </si>
  <si>
    <t>นวนิยายเรื่อง วังวารี</t>
  </si>
  <si>
    <t>00015</t>
  </si>
  <si>
    <t>นวนิยายเรื่อง สี่ไม้คาน</t>
  </si>
  <si>
    <t>00016</t>
  </si>
  <si>
    <t>สีสวลี</t>
  </si>
  <si>
    <t>ISBN 974-603-743-9</t>
  </si>
  <si>
    <t>นวนิยายเรื่อง สุสาน</t>
  </si>
  <si>
    <t>00017</t>
  </si>
  <si>
    <t>บริษัท รวมสาล์น(1977)จำกัด</t>
  </si>
  <si>
    <t>นวนิยายเรื่อง เหตุเกิดในครอบครัว</t>
  </si>
  <si>
    <t>00018</t>
  </si>
  <si>
    <t>สีฟ้า</t>
  </si>
  <si>
    <t>นวนิยายเรื่อง แหม่มแก้มแดง</t>
  </si>
  <si>
    <t>00019</t>
  </si>
  <si>
    <t>บริษัท ดับเบิ้ลนายน์</t>
  </si>
  <si>
    <t>ISBN 974-604-605-5</t>
  </si>
  <si>
    <t>นวนิยายเรื่อง อับสรสวรรค์</t>
  </si>
  <si>
    <t>00020</t>
  </si>
  <si>
    <t>นวนิยายเรื่อง เพลิงแค้นปีศาจ ชุดราชีห์ เล่มที่ 10</t>
  </si>
  <si>
    <t>00021</t>
  </si>
  <si>
    <t>สำนักพิมพ์ ดวงตะวัน</t>
  </si>
  <si>
    <t>ดวงตะวัน</t>
  </si>
  <si>
    <t>29/มีค/62</t>
  </si>
  <si>
    <t>นวนิยายเรื่อง พันธนาการหัวใจ</t>
  </si>
  <si>
    <t>00022</t>
  </si>
  <si>
    <t>สำนักพิมพ์ Come on</t>
  </si>
  <si>
    <t>มัลลิกา</t>
  </si>
  <si>
    <t>เรื่องสั้นเรื่อง ลาก่อนกิ่วลม</t>
  </si>
  <si>
    <t>00023</t>
  </si>
  <si>
    <t>มนันยา</t>
  </si>
  <si>
    <t>นวนิยายแปลเรื่อง คนสวนรัตติกาล The Night Gardener</t>
  </si>
  <si>
    <t>00024</t>
  </si>
  <si>
    <t>บริษัทยูนิเวอร์แซลพับลิซิ่ง จำกัด</t>
  </si>
  <si>
    <t>Jonathan Auxier แปลโดย อายุรี ชีวรุโณทัย</t>
  </si>
  <si>
    <t>ISBN 978-616-90581-7-5</t>
  </si>
  <si>
    <t>สารคดีเรื่อง จุฬาลงกรณ์ พระเจ้ากรุงสยามแห่งโลก Hi Majesty the King Rama V of the word</t>
  </si>
  <si>
    <t>00025</t>
  </si>
  <si>
    <t>บันทึกสยาม</t>
  </si>
  <si>
    <t>พลาดิศัย สิทธิธัญกิจ</t>
  </si>
  <si>
    <t>ISBN 974-91456-6-6</t>
  </si>
  <si>
    <t>สารคดีเรื่อง เจ้าพี่เจ้าน้องของรัชกาลที่ 5</t>
  </si>
  <si>
    <t>00026</t>
  </si>
  <si>
    <t>สำนักพิมพ์ บางกอกบุ๊ค</t>
  </si>
  <si>
    <t>เวนิสา เสนีวงศ์ (เรียบเรียง)</t>
  </si>
  <si>
    <t>ISBN 974-86299-3-7</t>
  </si>
  <si>
    <t>สารคดีเรื่อง น้องอันเป็นที่รักในพระพุทธเจ้าหลวง</t>
  </si>
  <si>
    <t>00027</t>
  </si>
  <si>
    <t>บริษัทไพลินุ๊คเน็ต จำกัด</t>
  </si>
  <si>
    <t>ฉัตรเฉลิม (เรียบเรียง)</t>
  </si>
  <si>
    <t>ISBN 974-89757-6-2</t>
  </si>
  <si>
    <t>สารเรื่อง พระเสด็จมาจากฟ้าไปสู้ฟ้า</t>
  </si>
  <si>
    <t>00028</t>
  </si>
  <si>
    <t>สำนักพิมพ์ ฉัตรเฉลิม</t>
  </si>
  <si>
    <t>อนันต์ อมรรตัย (ค้นคว้า เรียบเรียง)</t>
  </si>
  <si>
    <t>ISBN 974-86435-8-1</t>
  </si>
  <si>
    <t>สารคดีเรื่อง วิธีพูดและสอนเด็ก เพื่อกระตุ้นให้เขาอยากเรียนรู้ ทั้งที่บ้านและโรงเรียน ฉบับปรับปรุง</t>
  </si>
  <si>
    <t>00029</t>
  </si>
  <si>
    <t>สำนักพิมพ์ บี มีเดีย กรุ๊ป</t>
  </si>
  <si>
    <t>อเดล เฟเบอร์ และเอเลน มาซลิซ แปลโดย ดร.บุษกริน นิติวงศ์</t>
  </si>
  <si>
    <t>ISBN 978-974-9760-69-7</t>
  </si>
  <si>
    <t>สารคดีเรื่อง คู่มือ 7 อุปนิสัยให้วัยรุ่นเป็นเลิศ The 7 Habits of Habits of Highly Effective Teens Personal Workbook</t>
  </si>
  <si>
    <t>00030</t>
  </si>
  <si>
    <t>บริษัท แพคริม ลีดเดอร์ชิป เซ็นเตอร์ จำกัด และบริษัทแฟรงคลิน โควีย์</t>
  </si>
  <si>
    <t>sean Covey แปลโดยฐปนีย์ มนะเวส</t>
  </si>
  <si>
    <t>ISBN 978-974-379-722-4</t>
  </si>
  <si>
    <t>นวนิยายเรื่อง เพลงรัก เพลงลำ</t>
  </si>
  <si>
    <t>00031</t>
  </si>
  <si>
    <t>สำนักพิมพ์ แสงดาว จำกัด</t>
  </si>
  <si>
    <t>นันทนา วีระชน</t>
  </si>
  <si>
    <t>ISBN 978-616-508-467-3</t>
  </si>
  <si>
    <t>นวนิยายเรื่อง น้ำพริกไข่ปู</t>
  </si>
  <si>
    <t>00032</t>
  </si>
  <si>
    <t>สำนักพิมพ์ ดับเบิ้ลนายน์</t>
  </si>
  <si>
    <t>ISBN 974-660-108-3</t>
  </si>
  <si>
    <t>นวนิยายเรื่อง สนธยาพญามาร</t>
  </si>
  <si>
    <t>00033</t>
  </si>
  <si>
    <t>สำนักพิมพ์ อรุณ ในเครืออมรินทร์</t>
  </si>
  <si>
    <t xml:space="preserve">จุฑารัตน์ </t>
  </si>
  <si>
    <t>สารคดีเรื่อง ราคาคือของจริง (โลกนี้ไม่อะไรฟรี ภาค 9)</t>
  </si>
  <si>
    <t>00034</t>
  </si>
  <si>
    <t>สำนักพิมพ์ มติชน</t>
  </si>
  <si>
    <t>วรากรณ์ สามโกเศศ</t>
  </si>
  <si>
    <t>ISBN 978-974-02-0647-7</t>
  </si>
  <si>
    <t>หนังสือเรื่อง ความสุขของขนม</t>
  </si>
  <si>
    <t>00035</t>
  </si>
  <si>
    <t>สำนักพิมพ์แพรวสำนักในเครืออมรินทร์</t>
  </si>
  <si>
    <t>อรรถ บุนนาค</t>
  </si>
  <si>
    <t>ISBN 978-974-475-258-1</t>
  </si>
  <si>
    <t>สารคดีเรื่อง สุดยอดนักชีววิทยา</t>
  </si>
  <si>
    <t>00036</t>
  </si>
  <si>
    <t>สำนักพิมพ์ สารคดีในนามบริษัทวิริยะธุระกิจ จำกัด</t>
  </si>
  <si>
    <t>ศ.ดร.สุทัศน์ ยกส้าน</t>
  </si>
  <si>
    <t>ISBN 978-616-7767-06-2</t>
  </si>
  <si>
    <t>บ่วงกรรม</t>
  </si>
  <si>
    <t>00037</t>
  </si>
  <si>
    <t>สำนักพิมพ์ดอกหญ้า</t>
  </si>
  <si>
    <t>ดวงใจ</t>
  </si>
  <si>
    <t>ISBN 974-7666-11-1</t>
  </si>
  <si>
    <t>พระเจ้า 500ชาติ</t>
  </si>
  <si>
    <t>00038</t>
  </si>
  <si>
    <t>สถาบันบันลือธรรม</t>
  </si>
  <si>
    <t>บวงหงส์</t>
  </si>
  <si>
    <t>00040</t>
  </si>
  <si>
    <t>กิ่งฉัตร</t>
  </si>
  <si>
    <t>ISBN 974-8368-94-7</t>
  </si>
  <si>
    <t>มัสยา เล่ม 1-3</t>
  </si>
  <si>
    <t>00041</t>
  </si>
  <si>
    <t>พนมเทียน</t>
  </si>
  <si>
    <t>รานีในดวงใจ</t>
  </si>
  <si>
    <t>00042</t>
  </si>
  <si>
    <t>สำนักพิมพ์ พิมพ์คำ</t>
  </si>
  <si>
    <t>อุมารตี</t>
  </si>
  <si>
    <t>ISBN 978-616-00-0315-0</t>
  </si>
  <si>
    <t>สะใภ้ซ่าส์ แม่ย่าเฮี้ยน</t>
  </si>
  <si>
    <t>00043</t>
  </si>
  <si>
    <t>สำนักพิมพ์ ประพันธ์สาล์น จำกัด</t>
  </si>
  <si>
    <t>เพ็ญศิริ</t>
  </si>
  <si>
    <t>ISBN 974-230-937-1</t>
  </si>
  <si>
    <t>รักเร่</t>
  </si>
  <si>
    <t>00044</t>
  </si>
  <si>
    <t>สำนักพิมพ์ ศิลปาบรรณาคาร</t>
  </si>
  <si>
    <t>โสภาค สุวรรณ</t>
  </si>
  <si>
    <t>สวย เริ่ด เชิด โสด</t>
  </si>
  <si>
    <t>00045</t>
  </si>
  <si>
    <t>สำนักพิมพ์ บริษัท รวมสาล์น (1977) จำกัด</t>
  </si>
  <si>
    <t>ISBN 978-974-9557-70-9</t>
  </si>
  <si>
    <t>กิเลสดาว</t>
  </si>
  <si>
    <t>00046</t>
  </si>
  <si>
    <t>ช่อมณี</t>
  </si>
  <si>
    <t>ISBN 978-616-387-607-2</t>
  </si>
  <si>
    <t>บุญถึง</t>
  </si>
  <si>
    <t>00047</t>
  </si>
  <si>
    <t>ธเนศ ขำเกิด</t>
  </si>
  <si>
    <t>ISBN 978-616-497-106-6</t>
  </si>
  <si>
    <t>นวนิยายเรื่อง คุณหญิงจอมแก่น</t>
  </si>
  <si>
    <t>00039</t>
  </si>
  <si>
    <t>สำนักพิมพ์ หรรษา</t>
  </si>
  <si>
    <t>นลิน บุษกร</t>
  </si>
  <si>
    <t>30/สค/62</t>
  </si>
  <si>
    <t xml:space="preserve">นวนิยายเรื่อง รักอลเวง </t>
  </si>
  <si>
    <t>00048</t>
  </si>
  <si>
    <t>สารคดีเรื่อง สุริยัน กัญชา</t>
  </si>
  <si>
    <t>00049</t>
  </si>
  <si>
    <t>สำนักพิมพ์ บ้านพระทิตย์</t>
  </si>
  <si>
    <t>ปานเทพ พัวพงษ์พันธ์</t>
  </si>
  <si>
    <t>ISBN 978-616-536-182-8</t>
  </si>
  <si>
    <t>สารคดีเรื่อง สัตตนาคาพญานาคราชและพระธาตุพนม</t>
  </si>
  <si>
    <t>00050</t>
  </si>
  <si>
    <t>สำนักพิมพ์อักษรสัมพันธ์ (1987) จำกัด</t>
  </si>
  <si>
    <t>อาทิตย์ยามเช้า</t>
  </si>
  <si>
    <t>ISBN 978-616-445-242-8</t>
  </si>
  <si>
    <t>นายวิจิตร บุตรสุทร</t>
  </si>
  <si>
    <t>นวนิยายเรื่อง กบดำ-กบแดง</t>
  </si>
  <si>
    <t>00052</t>
  </si>
  <si>
    <t>1/ตค/62</t>
  </si>
  <si>
    <t>เดือนตุลาคม 2562</t>
  </si>
  <si>
    <t>ISBN 974-604-629-2</t>
  </si>
  <si>
    <t>เจียงหนานแสนงาม</t>
  </si>
  <si>
    <t>00053</t>
  </si>
  <si>
    <t xml:space="preserve">สำนักพิมพ์ มูลนิธิสมเด็จพระเทพรัตนราชสุดา </t>
  </si>
  <si>
    <t>พระราชนิพนธิ์ใน สมเด็จพระเทพรัตนราชสุดา สยามบรรมราชกหุรี</t>
  </si>
  <si>
    <t>ISBN 974-272-193-9</t>
  </si>
  <si>
    <t>นวนิยายเรื่อง บุษบาสามช่า</t>
  </si>
  <si>
    <t>00054</t>
  </si>
  <si>
    <t>ISBN 974-660-087-7</t>
  </si>
  <si>
    <t>เรื่องหลายรส</t>
  </si>
  <si>
    <t>00055</t>
  </si>
  <si>
    <t>สำนักพิมพ์ นานมีบุ๊คส์พับลิเคชั่นส์</t>
  </si>
  <si>
    <t>ว.ณ ประมวญมาร</t>
  </si>
  <si>
    <t>ISBN 974-9906-14-4</t>
  </si>
  <si>
    <t>นวนิยายเรื่อง เมฆสลับลาย</t>
  </si>
  <si>
    <t>00056</t>
  </si>
  <si>
    <t>สำนักพิมพ์ อรุณในเครือบริษัททอมรินทร์พริ้นติ้งแอนด์พับลิชชิ่งจำกัด</t>
  </si>
  <si>
    <t>ชัชชญา</t>
  </si>
  <si>
    <t>ISBN 978-616-387-598-3</t>
  </si>
  <si>
    <t>นวนิยายเรื่อง แม่ยายที่รัก</t>
  </si>
  <si>
    <t>00057</t>
  </si>
  <si>
    <t>สำนักพิมพ์ แสงดาว</t>
  </si>
  <si>
    <t>กรุง ญ ฉัตร</t>
  </si>
  <si>
    <t>ISBN 978-616-508-479-6</t>
  </si>
  <si>
    <t>การเมืองไทยสมัยพระเจ้ากรุงธนบุรี</t>
  </si>
  <si>
    <t>00058</t>
  </si>
  <si>
    <t>นิธิ เอียวศรีวงศ์</t>
  </si>
  <si>
    <t>ศิลากับแสง</t>
  </si>
  <si>
    <t>00059</t>
  </si>
  <si>
    <t xml:space="preserve">สำนักพิมพ์ บริษัทโพสต์ พับลิชชิงจำกัด </t>
  </si>
  <si>
    <t>สมเถา สุจริตกุล</t>
  </si>
  <si>
    <t xml:space="preserve">ISBN 978-974-228-096-3  </t>
  </si>
  <si>
    <t>ลำใส้ดี ชีวิยืนยาว เล่ม 2</t>
  </si>
  <si>
    <t>00060</t>
  </si>
  <si>
    <t>สำนักพิมพ์บริษัทนานมีบุ๊คส์จำกัด</t>
  </si>
  <si>
    <t>ดร.ไช่อิงเจี๋ยจำกัด</t>
  </si>
  <si>
    <t>ISBN 978-616-04-4237-9</t>
  </si>
  <si>
    <t>ซีเคร็ท ไขความลับจักรวาลตัวเลข</t>
  </si>
  <si>
    <t>00061</t>
  </si>
  <si>
    <t>สำนักพิมพ์ เนชั่นอินเตอร์เนชั่นเนล เอ็ดดูเทนเมนท์</t>
  </si>
  <si>
    <t>อ.โม ทิพพจักขุ</t>
  </si>
  <si>
    <t>ISBN 978-616-515-601-1</t>
  </si>
  <si>
    <t>นวนิยายเรื่อง ม่านพรหม</t>
  </si>
  <si>
    <t>00062</t>
  </si>
  <si>
    <t>สำนักพิมพ์ ดอกหญ้า 2000</t>
  </si>
  <si>
    <t>เฟื่องนคร</t>
  </si>
  <si>
    <t>ISBN 978-974-690-932-7</t>
  </si>
  <si>
    <t>นวนิยายเรื่อง สาวน้อยซอยรจนา</t>
  </si>
  <si>
    <t>00063</t>
  </si>
  <si>
    <t>ISBN 978-616-18-08501</t>
  </si>
  <si>
    <t>นวนิยายเรื่อง เพลงรักสีเพลิง</t>
  </si>
  <si>
    <t>00064</t>
  </si>
  <si>
    <t xml:space="preserve">สำนักพิมพ์ อรุณ ในเครือบริษัทอมรินทร์ริ้นติ้งแอนด์พับลิชชิ่ง </t>
  </si>
  <si>
    <t>สำนักพิมพ์ บริษัทสถาพรบุ๊คส์ จำกัด</t>
  </si>
  <si>
    <t>เตชิตา</t>
  </si>
  <si>
    <t>ISBN 978-616-00-0648-9</t>
  </si>
  <si>
    <t>นวนิยายเรื่อง สเต็ปรักเจ้าสาวฝึกหัด</t>
  </si>
  <si>
    <t>00065</t>
  </si>
  <si>
    <t>สำนักพิมพ์ บริษัทสถาพรบุ๊คส์จำกัด</t>
  </si>
  <si>
    <t>ผักบุ้ง</t>
  </si>
  <si>
    <t>ISBN 978-616-00-0649-6</t>
  </si>
  <si>
    <t>นวนิยายเรื่อง ทำนองรักสาวเจ้าเสน่ห์</t>
  </si>
  <si>
    <t>00066</t>
  </si>
  <si>
    <t>สำนักพิมพ์บริษัทสถาพรบุ๊คส์จำกัด</t>
  </si>
  <si>
    <t>บุษบาพาฝัน</t>
  </si>
  <si>
    <t>นวนิยายเรื่องจังหวะรักละมุนใจ</t>
  </si>
  <si>
    <t>00067</t>
  </si>
  <si>
    <t>ลิช</t>
  </si>
  <si>
    <t>ISBN 978-616-00-0651-9</t>
  </si>
  <si>
    <t>ISBN 978-616-00-0650-2</t>
  </si>
  <si>
    <t>นวนิยายเรื่อง พิศวาสรักจอมพยัคฆ์</t>
  </si>
  <si>
    <t>00068</t>
  </si>
  <si>
    <t>ฟ้ารดา</t>
  </si>
  <si>
    <t>ISBN 978-616-00-0601-4</t>
  </si>
  <si>
    <t>นวนิยายเรื่อง แสงเทียน</t>
  </si>
  <si>
    <t>00069</t>
  </si>
  <si>
    <t>แพรณัฐ</t>
  </si>
  <si>
    <t>ISBN 978-616-00-1505-4</t>
  </si>
  <si>
    <t>นวนิยายเรื่อง นิยายรักเรื่องปัจจุบัน</t>
  </si>
  <si>
    <t>00070</t>
  </si>
  <si>
    <t>กรมาศ</t>
  </si>
  <si>
    <t>ISBN 978-616-00-0538-3</t>
  </si>
  <si>
    <t>นวนิยายเรื่องหัวใจไร้พิกัด</t>
  </si>
  <si>
    <t>00071</t>
  </si>
  <si>
    <t>สำนักพิมพ์อรุณในเครืออมรินทร์พริ้นติ้งแอนดืพับลิชชิ่ง</t>
  </si>
  <si>
    <t>วินนา</t>
  </si>
  <si>
    <t>ISBN 978-616-18-0576-0</t>
  </si>
  <si>
    <t>นวนิยายแปลเรื่อง บุปผาซ่อนจันทร์</t>
  </si>
  <si>
    <t>00072</t>
  </si>
  <si>
    <t>จีนนีหลิน</t>
  </si>
  <si>
    <t>ISBN 978-61618-0776-4</t>
  </si>
  <si>
    <t>นวนิยายเรื่องโสดพร้อมเสิร์ฟ</t>
  </si>
  <si>
    <t>00073</t>
  </si>
  <si>
    <t>ต๋งคิวท์</t>
  </si>
  <si>
    <t>ISBN 978-616-18-1020-7</t>
  </si>
  <si>
    <t>นวนิยายเรื่อง บัลลังก์ดอกไม้</t>
  </si>
  <si>
    <t>00074</t>
  </si>
  <si>
    <t>คีตา</t>
  </si>
  <si>
    <t>ISBN 978-974-289-636-2</t>
  </si>
  <si>
    <t>นวนิยายเรื่องกลรักพยากรณ์</t>
  </si>
  <si>
    <t>00075</t>
  </si>
  <si>
    <t>ทักษิณา</t>
  </si>
  <si>
    <t>ISBN 978-616-18-0099-4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</si>
  <si>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</si>
  <si>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</si>
  <si>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</si>
  <si>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</si>
  <si>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</si>
  <si>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</si>
  <si>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</si>
  <si>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</si>
  <si>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</si>
  <si>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</si>
  <si>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</si>
  <si>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</si>
  <si>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</si>
  <si>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</si>
  <si>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</si>
  <si>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</si>
  <si>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</si>
  <si>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</si>
  <si>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</si>
  <si>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</si>
  <si>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</si>
  <si>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</si>
  <si>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</si>
  <si>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</si>
  <si>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</si>
  <si>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นวนิยายแปลเรื่อง ผจญพายุดาบ 3.1</t>
  </si>
  <si>
    <t>จอร์ อาร์ อาร์ มาร์ติน</t>
  </si>
  <si>
    <t>ISBN 978-616-387-208-1</t>
  </si>
  <si>
    <t>นวนิยายแปลเรื่อง ผจญพายุดาบ 3.2</t>
  </si>
  <si>
    <t>สำนักพิมพ์ แพรวสำนักพิมพ์ในเครือบริษัทอมรินทร์พริ้นติ้งแอนด์พับลิชชิ่ง</t>
  </si>
  <si>
    <t>ISBN 978-616-387-209-8</t>
  </si>
  <si>
    <t>นวนิยายแปลเรื่อง รักนี้มิรู้ลืม</t>
  </si>
  <si>
    <t>สำนักพิมพ์ สยามอินเตอร์เลิฟ ในเครือบริษัทสยามอินเตอร์มัลติมีเดีย</t>
  </si>
  <si>
    <t>Juli March</t>
  </si>
  <si>
    <t>ISBN 974-9952-06-5</t>
  </si>
  <si>
    <t>สงครามดิจิทัล</t>
  </si>
  <si>
    <t>สำนักพิมพ์ เนชั่นบุ๊คส์</t>
  </si>
  <si>
    <t>ชาร์ลล อาร์เธอร์</t>
  </si>
  <si>
    <t>ISBN 978-616-515-527-4</t>
  </si>
  <si>
    <t>นวนิยายเรื่อง นางร้ายสายลับ</t>
  </si>
  <si>
    <t>หัสบรรณ</t>
  </si>
  <si>
    <t>ISBN 978-616-501-002-3</t>
  </si>
  <si>
    <t>หยูกยาน่ารู้</t>
  </si>
  <si>
    <t>มูลนิธิคุณแม่คุณภาพ</t>
  </si>
  <si>
    <t>ISBN 974-87107-8-5</t>
  </si>
  <si>
    <t>พรีเวียตรัสเซีย</t>
  </si>
  <si>
    <t>สำนักพิมพ์ อทิตตา</t>
  </si>
  <si>
    <t>ไพรัตน์ สูงกิจบูลย์</t>
  </si>
  <si>
    <t>ISBN 974-91952-9-9</t>
  </si>
  <si>
    <t>วางไม่ลง</t>
  </si>
  <si>
    <t>สำนักพิมพ์ ผีเสื้อ</t>
  </si>
  <si>
    <t>โรอัลด์ ดาห์ล</t>
  </si>
  <si>
    <t>ISBN 974-7051-00-1</t>
  </si>
  <si>
    <t>รอยอดีตมิรู้ลืม</t>
  </si>
  <si>
    <t xml:space="preserve">สำนักพิมพ์ บริษัทสยามอินเตอร์มัลลติมีเดีย </t>
  </si>
  <si>
    <t>Angela rine</t>
  </si>
  <si>
    <t>ISBN 974-92740-1-6</t>
  </si>
  <si>
    <t>พระอินทร์</t>
  </si>
  <si>
    <t>สำนักพิมพ์ในเครือบริษัทอมรินทร์พริ้นติ้งแอนดืพับลิชชิ่ง</t>
  </si>
  <si>
    <t>ผู้ช่วยศาสตราจารย์ ดร.ศานติ ภักดีดำ</t>
  </si>
  <si>
    <t>ISBN 978-974-289-395-8</t>
  </si>
  <si>
    <t>หนังสือเล่มนี้ไม่ดีสำหรับคุณ</t>
  </si>
  <si>
    <t>สำนักพิมพ์บลิส พับลิชชิ่ง</t>
  </si>
  <si>
    <t>นามปากกาบิช</t>
  </si>
  <si>
    <t>ISBN 978-616-10-0155-1</t>
  </si>
  <si>
    <t>ลานละเลงเลือด</t>
  </si>
  <si>
    <t>น้ำพุสำนักพิมพ์ในเครือบริษัทวีเลิร์น</t>
  </si>
  <si>
    <t>LEE CHILD</t>
  </si>
  <si>
    <t>ISBN 978-616-7164-15-1</t>
  </si>
  <si>
    <t>ซูเปอร์สตาร์พ่อลูกอ่อน</t>
  </si>
  <si>
    <t>เณอมา</t>
  </si>
  <si>
    <t>ISBN 978-616-00-2312-7</t>
  </si>
  <si>
    <t>เกมรักฤดูร้อน</t>
  </si>
  <si>
    <t>สำนักพิมพ์บริษัทนกฮู พับลิชซิ่ง</t>
  </si>
  <si>
    <t>แคนเดช บุชเนลล์</t>
  </si>
  <si>
    <t>ISBN 978-616-256-089-7</t>
  </si>
  <si>
    <t>เรื่องน่าคิดชีวิตคนทำงาน</t>
  </si>
  <si>
    <t>00051</t>
  </si>
  <si>
    <t>แผนกประมวความรู้ฝ่ายวิจัยสถาบันเพอ่มผลผลิตแห่งชาติ</t>
  </si>
  <si>
    <t>ธีระชีย เชมนะสิริ</t>
  </si>
  <si>
    <t>ISBN 974-7783-28-2</t>
  </si>
  <si>
    <t>นวนิยายเรื่อง มีเธอทุกอณูใจ</t>
  </si>
  <si>
    <t>สำนักพิมพ์แจ่มใส พัลลิชชิ่ง</t>
  </si>
  <si>
    <t>ปัญญ์ปรียา</t>
  </si>
  <si>
    <t>ISBN 978-974-06-4023-3</t>
  </si>
  <si>
    <t>นวนิยายเรื่องกระจกส่องใจ</t>
  </si>
  <si>
    <t>นายน้อย</t>
  </si>
  <si>
    <t>ISBN 978-616-06-1408-0</t>
  </si>
  <si>
    <t>เสียงปรารถนา ชุดปลายสายปรารถนาเล่ม1</t>
  </si>
  <si>
    <t>สำนักพิมพ์โรสพับลิงชิ่งในเครือบริษัทอมรินทร์พริ้นติ้งแอนดืพับลิชชิ่ง</t>
  </si>
  <si>
    <t>อเล็กซ์ลักซ์</t>
  </si>
  <si>
    <t>ISBN 978-616-18-0825-9</t>
  </si>
  <si>
    <t>ลวงอารมณ์ชุดปลายสายปรารถเล่ม2</t>
  </si>
  <si>
    <t>ISBN 978-616-18-0827-3</t>
  </si>
  <si>
    <t>เลห์ซ่อนรัก ชุดปลายสายปรารถนาเล่ม 3</t>
  </si>
  <si>
    <t>ฝรั่งเศล ฝรั่งแสบ</t>
  </si>
  <si>
    <t>สำนักพิมพ์ฟรีฟอร์มในนามบริษัท จำกัด</t>
  </si>
  <si>
    <t>ณ็องเบอนัวต์ นาโด และจูลี บาร์โลว</t>
  </si>
  <si>
    <t>ISBN 978-616-7147-06-2</t>
  </si>
  <si>
    <t>พระอรหัต์คือใคร</t>
  </si>
  <si>
    <t>สำนักพิมพ์บริษัทธิงค์บียอนต์บุคส์จำกัด</t>
  </si>
  <si>
    <t>บุญมี พวงเพชร</t>
  </si>
  <si>
    <t>ISBN 978-616-236-699-4</t>
  </si>
  <si>
    <t>นวนิยายเรื่องเมียรับจ้าง</t>
  </si>
  <si>
    <t>สำนักพิมพ์ อมรการพิมพ์</t>
  </si>
  <si>
    <t>วลัยนวาระ</t>
  </si>
  <si>
    <t>นวนิยายเรื่องแค้นรักข้สมภพ</t>
  </si>
  <si>
    <t>สำนักพิม์อิงค์</t>
  </si>
  <si>
    <t>อัญญาณี</t>
  </si>
  <si>
    <t>ISBN 978-616-304-0572</t>
  </si>
  <si>
    <t>ราชันประจัญพล 2.1</t>
  </si>
  <si>
    <t>สำนักพิมพ์แพรวในเครือบริษัทอมรินทร์พริ้นติ้งแอนด์พัลลิชชิ่ง</t>
  </si>
  <si>
    <t>ISBN 978-974-289-789-5</t>
  </si>
  <si>
    <t>จอร์จอาร์อาร์ มาร์ติน</t>
  </si>
  <si>
    <t>ราชันประจัญพล 2.2</t>
  </si>
  <si>
    <t>ISBN 978-974-289-736-9</t>
  </si>
  <si>
    <t>สถิติการแจ้งข้อมูลการใช้ข้อยกเว้นการละเมิดลิขสิทธิ์เพื่อประโยชน์ของคนพิการที่ไม่สามารถเข้าถึงงานอันมีลิขสิทธิ์ได้ (แบบ ลส. 32/4)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</si>
</sst>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&quot;$&quot;#,##0.00_);\(&quot;$&quot;#,##0.00\)"/>
    <numFmt numFmtId="188" formatCode="[&lt;=9999999]###\-####;\(###\)\ ###\-####"/>
    <numFmt numFmtId="189" formatCode="0_);\(0\)"/>
    <numFmt numFmtId="190" formatCode="[$-1070000]d/m/yy;@"/>
  </numFmts>
  <fonts count="3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2" tint="-0.499984740745262"/>
      <name val="Corbel"/>
      <family val="2"/>
      <scheme val="major"/>
    </font>
    <font>
      <b/>
      <sz val="16"/>
      <color theme="2" tint="-0.749961851863155"/>
      <name val="Corbel"/>
      <family val="2"/>
      <scheme val="major"/>
    </font>
    <font>
      <b/>
      <sz val="11"/>
      <color theme="2" tint="-0.749961851863155"/>
      <name val="Corbel"/>
      <family val="2"/>
      <scheme val="major"/>
    </font>
    <font>
      <sz val="11"/>
      <color theme="0"/>
      <name val="Calibri"/>
      <family val="2"/>
      <scheme val="minor"/>
    </font>
    <font>
      <b/>
      <sz val="26"/>
      <color theme="3"/>
      <name val="Corbel"/>
      <family val="2"/>
      <scheme val="major"/>
    </font>
    <font>
      <b/>
      <sz val="16"/>
      <color theme="2" tint="-0.749961851863155"/>
      <name val="TH SarabunPSK"/>
      <family val="2"/>
    </font>
    <font>
      <b/>
      <sz val="26"/>
      <color theme="2" tint="-0.749961851863155"/>
      <name val="TH SarabunPSK"/>
      <family val="2"/>
    </font>
    <font>
      <sz val="11"/>
      <color theme="1"/>
      <name val="TH SarabunPSK"/>
      <family val="2"/>
    </font>
    <font>
      <sz val="11"/>
      <color theme="0"/>
      <name val="TH SarabunPSK"/>
      <family val="2"/>
    </font>
    <font>
      <b/>
      <sz val="16"/>
      <color theme="4"/>
      <name val="TH SarabunPSK"/>
      <family val="2"/>
    </font>
    <font>
      <b/>
      <sz val="11"/>
      <color theme="2" tint="-0.749961851863155"/>
      <name val="TH SarabunPSK"/>
      <family val="2"/>
    </font>
    <font>
      <sz val="11"/>
      <color theme="3" tint="-0.499984740745262"/>
      <name val="TH SarabunPSK"/>
      <family val="2"/>
    </font>
    <font>
      <sz val="9"/>
      <color rgb="FFFF0000"/>
      <name val="TH SarabunPSK"/>
      <family val="2"/>
    </font>
    <font>
      <b/>
      <sz val="36"/>
      <color theme="3"/>
      <name val="TH SarabunPSK"/>
      <family val="2"/>
    </font>
    <font>
      <b/>
      <sz val="20"/>
      <color theme="2" tint="-0.749961851863155"/>
      <name val="TH SarabunPSK"/>
      <family val="2"/>
    </font>
    <font>
      <b/>
      <sz val="20"/>
      <color theme="3" tint="-0.499984740745262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8"/>
      <color theme="3" tint="-0.499984740745262"/>
      <name val="TH SarabunPSK"/>
      <family val="2"/>
    </font>
    <font>
      <sz val="22"/>
      <color theme="3" tint="-0.499984740745262"/>
      <name val="TH SarabunPSK"/>
      <family val="2"/>
    </font>
    <font>
      <sz val="24"/>
      <color theme="3" tint="-0.499984740745262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7" fillId="2" borderId="2" applyAlignment="0">
      <alignment horizontal="left" vertical="center" indent="1"/>
    </xf>
    <xf numFmtId="0" fontId="7" fillId="2" borderId="2">
      <alignment horizontal="right" vertical="center"/>
    </xf>
    <xf numFmtId="0" fontId="8" fillId="3" borderId="2" applyAlignment="0">
      <alignment horizontal="left" vertical="center" indent="1"/>
    </xf>
    <xf numFmtId="0" fontId="2" fillId="0" borderId="1" applyNumberFormat="0" applyFill="0" applyAlignment="0" applyProtection="0"/>
    <xf numFmtId="0" fontId="10" fillId="0" borderId="0" applyFill="0" applyBorder="0">
      <alignment vertical="center" wrapText="1"/>
    </xf>
    <xf numFmtId="0" fontId="8" fillId="0" borderId="0">
      <alignment horizontal="right" vertical="center" indent="1"/>
    </xf>
    <xf numFmtId="189" fontId="5" fillId="0" borderId="0" applyFont="0" applyFill="0" applyBorder="0" applyProtection="0">
      <alignment horizontal="center" vertical="center"/>
    </xf>
    <xf numFmtId="187" fontId="4" fillId="2" borderId="0" applyFill="0" applyBorder="0">
      <alignment horizontal="right" vertical="center"/>
    </xf>
    <xf numFmtId="187" fontId="5" fillId="0" borderId="0" applyFont="0" applyFill="0" applyBorder="0" applyProtection="0">
      <alignment horizontal="right" vertical="center" indent="1"/>
    </xf>
    <xf numFmtId="0" fontId="3" fillId="3" borderId="2" applyAlignment="0">
      <alignment horizontal="left" vertical="center" wrapText="1" indent="1"/>
    </xf>
    <xf numFmtId="0" fontId="6" fillId="0" borderId="0">
      <alignment horizontal="left" vertical="center"/>
    </xf>
    <xf numFmtId="14" fontId="4" fillId="0" borderId="0" applyFill="0" applyBorder="0" applyAlignment="0">
      <alignment horizontal="right" vertical="center"/>
    </xf>
    <xf numFmtId="188" fontId="5" fillId="0" borderId="0" applyFont="0" applyFill="0" applyBorder="0" applyAlignment="0">
      <alignment wrapText="1"/>
    </xf>
    <xf numFmtId="14" fontId="5" fillId="0" borderId="0" applyFont="0" applyFill="0" applyBorder="0">
      <alignment horizontal="center" vertical="center" wrapText="1"/>
    </xf>
    <xf numFmtId="49" fontId="5" fillId="0" borderId="0" applyFont="0" applyFill="0" applyBorder="0">
      <alignment horizontal="center" vertical="center" wrapText="1"/>
    </xf>
    <xf numFmtId="0" fontId="3" fillId="2" borderId="0">
      <alignment horizontal="left" vertical="center" wrapText="1"/>
    </xf>
    <xf numFmtId="0" fontId="9" fillId="4" borderId="0" applyBorder="0">
      <alignment horizontal="center" vertical="center"/>
    </xf>
    <xf numFmtId="0" fontId="9" fillId="0" borderId="0">
      <alignment vertical="center" wrapText="1"/>
    </xf>
  </cellStyleXfs>
  <cellXfs count="101">
    <xf numFmtId="0" fontId="0" fillId="0" borderId="0" xfId="0">
      <alignment horizontal="left" vertical="center" wrapText="1" indent="1"/>
    </xf>
    <xf numFmtId="0" fontId="13" fillId="0" borderId="0" xfId="0" applyFont="1" applyFill="1" applyBorder="1">
      <alignment horizontal="left" vertical="center" wrapText="1" indent="1"/>
    </xf>
    <xf numFmtId="0" fontId="14" fillId="0" borderId="0" xfId="18" applyFont="1">
      <alignment vertical="center" wrapText="1"/>
    </xf>
    <xf numFmtId="0" fontId="13" fillId="0" borderId="0" xfId="0" applyFont="1">
      <alignment horizontal="left" vertical="center" wrapText="1" indent="1"/>
    </xf>
    <xf numFmtId="0" fontId="16" fillId="0" borderId="0" xfId="6" applyFont="1">
      <alignment horizontal="right" vertical="center" indent="1"/>
    </xf>
    <xf numFmtId="0" fontId="18" fillId="0" borderId="0" xfId="0" applyFont="1" applyFill="1" applyBorder="1">
      <alignment horizontal="left" vertical="center" wrapText="1" indent="1"/>
    </xf>
    <xf numFmtId="0" fontId="13" fillId="0" borderId="0" xfId="0" applyFont="1" applyFill="1">
      <alignment horizontal="left" vertical="center" wrapText="1" indent="1"/>
    </xf>
    <xf numFmtId="189" fontId="13" fillId="0" borderId="0" xfId="7" applyFont="1">
      <alignment horizontal="center" vertical="center"/>
    </xf>
    <xf numFmtId="49" fontId="13" fillId="0" borderId="0" xfId="15" applyFont="1">
      <alignment horizontal="center" vertical="center" wrapText="1"/>
    </xf>
    <xf numFmtId="14" fontId="13" fillId="0" borderId="0" xfId="14" applyFont="1">
      <alignment horizontal="center" vertical="center" wrapText="1"/>
    </xf>
    <xf numFmtId="187" fontId="13" fillId="0" borderId="0" xfId="9" applyFont="1">
      <alignment horizontal="right" vertical="center" inden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49" fontId="24" fillId="0" borderId="0" xfId="0" applyNumberFormat="1" applyFont="1" applyAlignment="1" applyProtection="1">
      <alignment horizontal="center" vertical="center" wrapText="1"/>
      <protection locked="0"/>
    </xf>
    <xf numFmtId="49" fontId="23" fillId="0" borderId="0" xfId="0" applyNumberFormat="1" applyFont="1" applyAlignment="1" applyProtection="1">
      <alignment horizontal="center" vertical="center" wrapText="1"/>
      <protection locked="0"/>
    </xf>
    <xf numFmtId="0" fontId="21" fillId="6" borderId="3" xfId="10" applyFont="1" applyFill="1" applyBorder="1" applyAlignment="1">
      <alignment horizontal="center" vertical="center" wrapText="1"/>
    </xf>
    <xf numFmtId="0" fontId="21" fillId="6" borderId="2" xfId="10" applyFont="1" applyFill="1" applyAlignment="1">
      <alignment horizontal="center" vertical="center" wrapText="1"/>
    </xf>
    <xf numFmtId="188" fontId="21" fillId="6" borderId="3" xfId="13" applyFont="1" applyFill="1" applyBorder="1" applyAlignment="1">
      <alignment horizontal="center" vertical="center" wrapText="1"/>
    </xf>
    <xf numFmtId="188" fontId="21" fillId="6" borderId="2" xfId="13" applyFont="1" applyFill="1" applyBorder="1" applyAlignment="1">
      <alignment horizontal="center" vertical="center" wrapText="1"/>
    </xf>
    <xf numFmtId="0" fontId="22" fillId="4" borderId="0" xfId="17" applyFont="1" applyAlignment="1">
      <alignment horizontal="center" vertical="center" wrapText="1"/>
    </xf>
    <xf numFmtId="190" fontId="13" fillId="0" borderId="0" xfId="0" applyNumberFormat="1" applyFont="1">
      <alignment horizontal="left" vertical="center" wrapText="1" indent="1"/>
    </xf>
    <xf numFmtId="189" fontId="13" fillId="0" borderId="0" xfId="7" applyFont="1" applyFill="1">
      <alignment horizontal="center" vertical="center"/>
    </xf>
    <xf numFmtId="49" fontId="13" fillId="0" borderId="0" xfId="15" applyFont="1" applyFill="1">
      <alignment horizontal="center" vertical="center" wrapText="1"/>
    </xf>
    <xf numFmtId="14" fontId="13" fillId="0" borderId="0" xfId="14" applyFont="1" applyFill="1">
      <alignment horizontal="center" vertical="center" wrapText="1"/>
    </xf>
    <xf numFmtId="187" fontId="13" fillId="0" borderId="0" xfId="9" applyFont="1" applyFill="1">
      <alignment horizontal="right" vertical="center" indent="1"/>
    </xf>
    <xf numFmtId="0" fontId="13" fillId="0" borderId="0" xfId="0" applyFont="1" applyFill="1" applyAlignment="1">
      <alignment horizontal="center" vertical="center" wrapText="1"/>
    </xf>
    <xf numFmtId="0" fontId="22" fillId="4" borderId="0" xfId="17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18" applyFont="1">
      <alignment vertical="center" wrapText="1"/>
    </xf>
    <xf numFmtId="0" fontId="20" fillId="3" borderId="3" xfId="3" applyFont="1" applyBorder="1" applyAlignment="1">
      <alignment horizontal="center" vertical="center"/>
    </xf>
    <xf numFmtId="0" fontId="20" fillId="3" borderId="2" xfId="3" applyFont="1" applyAlignment="1">
      <alignment horizontal="center" vertical="center"/>
    </xf>
    <xf numFmtId="187" fontId="25" fillId="0" borderId="0" xfId="0" applyNumberFormat="1" applyFont="1" applyFill="1" applyBorder="1" applyAlignment="1">
      <alignment horizontal="right" vertical="center" indent="1"/>
    </xf>
    <xf numFmtId="0" fontId="25" fillId="0" borderId="0" xfId="0" applyNumberFormat="1" applyFont="1" applyFill="1" applyBorder="1">
      <alignment horizontal="left" vertical="center" wrapText="1" inden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>
      <alignment horizontal="left" vertical="center" wrapText="1" indent="1"/>
    </xf>
    <xf numFmtId="0" fontId="25" fillId="0" borderId="0" xfId="0" applyFont="1">
      <alignment horizontal="left" vertical="center" wrapText="1" indent="1"/>
    </xf>
    <xf numFmtId="189" fontId="25" fillId="0" borderId="0" xfId="7" applyFont="1" applyFill="1" applyAlignment="1">
      <alignment horizontal="center" vertical="center" wrapText="1"/>
    </xf>
    <xf numFmtId="187" fontId="13" fillId="0" borderId="0" xfId="9" applyFont="1" applyAlignment="1">
      <alignment horizontal="center" vertical="center"/>
    </xf>
    <xf numFmtId="187" fontId="15" fillId="7" borderId="2" xfId="8" applyFont="1" applyFill="1" applyBorder="1">
      <alignment horizontal="right" vertical="center"/>
    </xf>
    <xf numFmtId="0" fontId="11" fillId="7" borderId="2" xfId="1" applyFont="1" applyFill="1">
      <alignment horizontal="left" vertical="center" indent="1"/>
    </xf>
    <xf numFmtId="14" fontId="15" fillId="7" borderId="2" xfId="12" applyFont="1" applyFill="1" applyBorder="1" applyAlignment="1">
      <alignment horizontal="left" vertical="center" indent="1"/>
    </xf>
    <xf numFmtId="0" fontId="23" fillId="0" borderId="0" xfId="0" applyFont="1" applyFill="1">
      <alignment horizontal="left" vertical="center" wrapText="1" indent="1"/>
    </xf>
    <xf numFmtId="189" fontId="23" fillId="0" borderId="0" xfId="7" applyFont="1">
      <alignment horizontal="center" vertical="center"/>
    </xf>
    <xf numFmtId="0" fontId="23" fillId="0" borderId="0" xfId="0" applyFont="1">
      <alignment horizontal="left" vertical="center" wrapText="1" inden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6" applyFont="1" applyAlignment="1">
      <alignment horizontal="center" vertical="center"/>
    </xf>
    <xf numFmtId="190" fontId="23" fillId="0" borderId="0" xfId="0" applyNumberFormat="1" applyFont="1" applyAlignment="1">
      <alignment horizontal="center" vertical="center" wrapText="1"/>
    </xf>
    <xf numFmtId="189" fontId="23" fillId="0" borderId="0" xfId="7" applyFont="1" applyFill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49" fontId="23" fillId="0" borderId="0" xfId="15" applyFont="1" applyAlignment="1">
      <alignment horizontal="center" vertical="center" wrapText="1"/>
    </xf>
    <xf numFmtId="14" fontId="23" fillId="0" borderId="0" xfId="14" quotePrefix="1" applyFont="1" applyAlignment="1">
      <alignment horizontal="center" vertical="center" wrapText="1"/>
    </xf>
    <xf numFmtId="187" fontId="23" fillId="0" borderId="0" xfId="9" applyFont="1" applyAlignment="1">
      <alignment horizontal="center" vertical="center"/>
    </xf>
    <xf numFmtId="49" fontId="23" fillId="0" borderId="0" xfId="15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187" fontId="23" fillId="0" borderId="0" xfId="9" applyFont="1" applyFill="1" applyAlignment="1">
      <alignment horizontal="center" vertical="center"/>
    </xf>
    <xf numFmtId="187" fontId="25" fillId="0" borderId="0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89" fontId="26" fillId="0" borderId="0" xfId="7" applyFont="1" applyFill="1">
      <alignment horizontal="center" vertical="center"/>
    </xf>
    <xf numFmtId="0" fontId="26" fillId="0" borderId="0" xfId="0" applyFont="1" applyAlignment="1">
      <alignment horizontal="center" vertical="center" wrapText="1"/>
    </xf>
    <xf numFmtId="49" fontId="26" fillId="0" borderId="0" xfId="15" applyFont="1" applyFill="1" applyAlignment="1">
      <alignment horizontal="center" vertical="center" wrapText="1"/>
    </xf>
    <xf numFmtId="14" fontId="26" fillId="0" borderId="0" xfId="14" quotePrefix="1" applyFont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187" fontId="26" fillId="0" borderId="0" xfId="9" applyFont="1" applyFill="1" applyAlignment="1">
      <alignment horizontal="center" vertical="center"/>
    </xf>
    <xf numFmtId="190" fontId="26" fillId="0" borderId="0" xfId="0" applyNumberFormat="1" applyFont="1" applyAlignment="1">
      <alignment horizontal="center" vertical="center" wrapText="1"/>
    </xf>
    <xf numFmtId="190" fontId="25" fillId="0" borderId="0" xfId="0" applyNumberFormat="1" applyFont="1" applyAlignment="1">
      <alignment horizontal="center" vertical="center" wrapText="1"/>
    </xf>
    <xf numFmtId="187" fontId="26" fillId="0" borderId="0" xfId="9" applyFont="1" applyFill="1" applyAlignment="1">
      <alignment horizontal="center" vertical="center" wrapText="1"/>
    </xf>
    <xf numFmtId="0" fontId="14" fillId="0" borderId="0" xfId="18" applyFont="1">
      <alignment vertical="center" wrapText="1"/>
    </xf>
    <xf numFmtId="0" fontId="20" fillId="3" borderId="3" xfId="3" applyFont="1" applyBorder="1" applyAlignment="1">
      <alignment horizontal="center" vertical="center"/>
    </xf>
    <xf numFmtId="0" fontId="20" fillId="3" borderId="2" xfId="3" applyFont="1" applyAlignment="1">
      <alignment horizontal="center" vertical="center"/>
    </xf>
    <xf numFmtId="189" fontId="23" fillId="0" borderId="0" xfId="7" applyFont="1" applyFill="1" applyAlignment="1">
      <alignment horizontal="center" vertical="center" wrapText="1"/>
    </xf>
    <xf numFmtId="49" fontId="23" fillId="0" borderId="0" xfId="15" applyFont="1">
      <alignment horizontal="center" vertical="center" wrapText="1"/>
    </xf>
    <xf numFmtId="190" fontId="23" fillId="0" borderId="0" xfId="0" applyNumberFormat="1" applyFont="1">
      <alignment horizontal="left" vertical="center" wrapText="1" indent="1"/>
    </xf>
    <xf numFmtId="187" fontId="23" fillId="0" borderId="0" xfId="9" applyFont="1">
      <alignment horizontal="right" vertical="center" indent="1"/>
    </xf>
    <xf numFmtId="14" fontId="23" fillId="0" borderId="0" xfId="14" quotePrefix="1" applyFont="1">
      <alignment horizontal="center" vertical="center" wrapText="1"/>
    </xf>
    <xf numFmtId="187" fontId="23" fillId="0" borderId="0" xfId="9" applyFont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NumberFormat="1" applyFont="1" applyFill="1" applyBorder="1">
      <alignment horizontal="left" vertical="center" wrapText="1" indent="1"/>
    </xf>
    <xf numFmtId="0" fontId="26" fillId="0" borderId="0" xfId="0" applyFont="1" applyFill="1" applyBorder="1">
      <alignment horizontal="left" vertical="center" wrapText="1" indent="1"/>
    </xf>
    <xf numFmtId="187" fontId="26" fillId="0" borderId="0" xfId="0" applyNumberFormat="1" applyFont="1" applyFill="1" applyBorder="1" applyAlignment="1">
      <alignment horizontal="right" vertical="center" indent="1"/>
    </xf>
    <xf numFmtId="0" fontId="26" fillId="0" borderId="0" xfId="0" applyFont="1">
      <alignment horizontal="left" vertical="center" wrapText="1" indent="1"/>
    </xf>
    <xf numFmtId="49" fontId="26" fillId="0" borderId="0" xfId="15" applyFont="1">
      <alignment horizontal="center" vertical="center" wrapText="1"/>
    </xf>
    <xf numFmtId="187" fontId="26" fillId="0" borderId="0" xfId="9" applyFont="1">
      <alignment horizontal="right" vertical="center" indent="1"/>
    </xf>
    <xf numFmtId="0" fontId="17" fillId="5" borderId="3" xfId="10" applyFont="1" applyFill="1" applyBorder="1" applyAlignment="1">
      <alignment horizontal="center" vertical="center" wrapText="1"/>
    </xf>
    <xf numFmtId="0" fontId="17" fillId="5" borderId="2" xfId="10" applyFont="1" applyFill="1" applyAlignment="1">
      <alignment horizontal="center" vertical="center" wrapText="1"/>
    </xf>
    <xf numFmtId="188" fontId="17" fillId="5" borderId="3" xfId="13" applyFont="1" applyFill="1" applyBorder="1" applyAlignment="1">
      <alignment horizontal="center" vertical="center" wrapText="1"/>
    </xf>
    <xf numFmtId="188" fontId="17" fillId="5" borderId="2" xfId="13" applyFont="1" applyFill="1" applyBorder="1" applyAlignment="1">
      <alignment horizontal="center" vertical="center" wrapText="1"/>
    </xf>
    <xf numFmtId="0" fontId="14" fillId="0" borderId="0" xfId="18" applyFont="1">
      <alignment vertical="center" wrapText="1"/>
    </xf>
    <xf numFmtId="0" fontId="20" fillId="3" borderId="3" xfId="3" applyFont="1" applyBorder="1" applyAlignment="1">
      <alignment horizontal="center" vertical="center"/>
    </xf>
    <xf numFmtId="0" fontId="20" fillId="3" borderId="2" xfId="3" applyFont="1" applyAlignment="1">
      <alignment horizontal="center" vertical="center"/>
    </xf>
    <xf numFmtId="0" fontId="12" fillId="2" borderId="2" xfId="1" applyFont="1" applyAlignment="1">
      <alignment horizontal="center" vertical="center"/>
    </xf>
    <xf numFmtId="0" fontId="11" fillId="7" borderId="2" xfId="2" applyFont="1" applyFill="1">
      <alignment horizontal="right" vertical="center"/>
    </xf>
    <xf numFmtId="0" fontId="19" fillId="0" borderId="0" xfId="5" applyFont="1" applyAlignment="1">
      <alignment horizontal="center" vertical="center" wrapText="1"/>
    </xf>
    <xf numFmtId="189" fontId="17" fillId="5" borderId="3" xfId="10" applyNumberFormat="1" applyFont="1" applyFill="1" applyBorder="1" applyAlignment="1">
      <alignment horizontal="center" vertical="center" wrapText="1"/>
    </xf>
    <xf numFmtId="189" fontId="28" fillId="5" borderId="3" xfId="10" applyNumberFormat="1" applyFont="1" applyFill="1" applyBorder="1" applyAlignment="1">
      <alignment horizontal="center" vertical="center" wrapText="1"/>
    </xf>
    <xf numFmtId="0" fontId="28" fillId="5" borderId="2" xfId="10" applyFont="1" applyFill="1" applyAlignment="1">
      <alignment horizontal="center" vertical="center" wrapText="1"/>
    </xf>
    <xf numFmtId="0" fontId="27" fillId="5" borderId="3" xfId="10" applyFont="1" applyFill="1" applyBorder="1" applyAlignment="1">
      <alignment horizontal="center" vertical="center" wrapText="1"/>
    </xf>
    <xf numFmtId="0" fontId="27" fillId="5" borderId="2" xfId="10" applyFont="1" applyFill="1" applyAlignment="1">
      <alignment horizontal="center" vertical="center" wrapText="1"/>
    </xf>
    <xf numFmtId="189" fontId="29" fillId="5" borderId="3" xfId="10" applyNumberFormat="1" applyFont="1" applyFill="1" applyBorder="1" applyAlignment="1">
      <alignment horizontal="center" vertical="center" wrapText="1"/>
    </xf>
    <xf numFmtId="0" fontId="29" fillId="5" borderId="2" xfId="10" applyFont="1" applyFill="1" applyAlignment="1">
      <alignment horizontal="center" vertical="center" wrapText="1"/>
    </xf>
    <xf numFmtId="0" fontId="28" fillId="5" borderId="3" xfId="10" applyFont="1" applyFill="1" applyBorder="1" applyAlignment="1">
      <alignment horizontal="center" vertical="center" wrapText="1"/>
    </xf>
  </cellXfs>
  <cellStyles count="19">
    <cellStyle name="Comma" xfId="7" builtinId="3" customBuiltin="1"/>
    <cellStyle name="Currency" xfId="8" builtinId="4" customBuiltin="1"/>
    <cellStyle name="Currency [0]" xfId="9" builtinId="7" customBuiltin="1"/>
    <cellStyle name="Date" xfId="14"/>
    <cellStyle name="Heading 1" xfId="1" builtinId="16" customBuiltin="1"/>
    <cellStyle name="Heading 2" xfId="2" builtinId="17" customBuiltin="1"/>
    <cellStyle name="Heading 3" xfId="3" builtinId="18" customBuiltin="1"/>
    <cellStyle name="Heading 4" xfId="6" builtinId="19" customBuiltin="1"/>
    <cellStyle name="Input" xfId="10" builtinId="20" customBuiltin="1"/>
    <cellStyle name="Inventory Date" xfId="12"/>
    <cellStyle name="Item table heading" xfId="17"/>
    <cellStyle name="Normal" xfId="0" builtinId="0" customBuiltin="1"/>
    <cellStyle name="Note" xfId="16" builtinId="10" customBuiltin="1"/>
    <cellStyle name="Phone" xfId="13"/>
    <cellStyle name="Seriel Number" xfId="15"/>
    <cellStyle name="Title" xfId="5" builtinId="15" customBuiltin="1"/>
    <cellStyle name="Title 2" xfId="11"/>
    <cellStyle name="Total" xfId="4" builtinId="25" customBuiltin="1"/>
    <cellStyle name="z Hidden Text" xfId="18"/>
  </cellStyles>
  <dxfs count="1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&quot;$&quot;#,##0.00_);\(&quot;$&quot;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&quot;$&quot;#,##0.00_);\(&quot;$&quot;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187" formatCode="&quot;$&quot;#,##0.00_);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187" formatCode="&quot;$&quot;#,##0.00_);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187" formatCode="&quot;$&quot;#,##0.00_);\(&quot;$&quot;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187" formatCode="&quot;$&quot;#,##0.00_);\(&quot;$&quot;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center" textRotation="0" indent="0" justifyLastLine="0" shrinkToFit="0" readingOrder="0"/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1"/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2" tint="-0.749961851863155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auto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749961851863155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</dxfs>
  <tableStyles count="2" defaultTableStyle="Home Inventory" defaultPivotStyle="PivotStyleLight16">
    <tableStyle name="Home Inventory" pivot="0" count="7">
      <tableStyleElement type="wholeTable" dxfId="145"/>
      <tableStyleElement type="headerRow" dxfId="144"/>
      <tableStyleElement type="totalRow" dxfId="143"/>
      <tableStyleElement type="lastColumn" dxfId="142"/>
      <tableStyleElement type="firstRowStripe" dxfId="141"/>
      <tableStyleElement type="firstColumnStripe" dxfId="140"/>
      <tableStyleElement type="firstTotalCell" dxfId="139"/>
    </tableStyle>
    <tableStyle name="Home Inventory Slicer" pivot="0" table="0" count="10">
      <tableStyleElement type="wholeTable" dxfId="138"/>
      <tableStyleElement type="headerRow" dxfId="13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46F421CA-312F-682f-3DD2-61675219B42D}">
      <x14:dxfs count="8">
        <dxf>
          <font>
            <color theme="1"/>
          </font>
          <fill>
            <patternFill patternType="solid">
              <fgColor auto="1"/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828282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/>
          </font>
          <fill>
            <patternFill patternType="none">
              <fgColor auto="1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Inventory Slicer">
        <x14:slicerStyle name="Home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190506</xdr:colOff>
      <xdr:row>4</xdr:row>
      <xdr:rowOff>76199</xdr:rowOff>
    </xdr:from>
    <xdr:to>
      <xdr:col>1</xdr:col>
      <xdr:colOff>501736</xdr:colOff>
      <xdr:row>5</xdr:row>
      <xdr:rowOff>112482</xdr:rowOff>
    </xdr:to>
    <xdr:grpSp>
      <xdr:nvGrpSpPr>
        <xdr:cNvPr id="19" name="Envelope icon group" descr="Envelop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ChangeAspect="1"/>
        </xdr:cNvGrpSpPr>
      </xdr:nvGrpSpPr>
      <xdr:grpSpPr>
        <a:xfrm>
          <a:off x="190506" y="1733549"/>
          <a:ext cx="311230" cy="264883"/>
          <a:chOff x="1847850" y="4562475"/>
          <a:chExt cx="447675" cy="381000"/>
        </a:xfrm>
        <a:solidFill>
          <a:schemeClr val="bg2">
            <a:lumMod val="50000"/>
          </a:schemeClr>
        </a:solidFill>
      </xdr:grpSpPr>
      <xdr:sp macro="" textlink="">
        <xdr:nvSpPr>
          <xdr:cNvPr id="20" name="Freeform 1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1847850" y="4695825"/>
            <a:ext cx="447675" cy="247650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Freeform 1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1866900" y="4562475"/>
            <a:ext cx="409575" cy="209550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233549</xdr:colOff>
      <xdr:row>2</xdr:row>
      <xdr:rowOff>66675</xdr:rowOff>
    </xdr:from>
    <xdr:to>
      <xdr:col>1</xdr:col>
      <xdr:colOff>458693</xdr:colOff>
      <xdr:row>3</xdr:row>
      <xdr:rowOff>155933</xdr:rowOff>
    </xdr:to>
    <xdr:sp macro="" textlink="">
      <xdr:nvSpPr>
        <xdr:cNvPr id="22" name="Person icon" descr="Person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/>
        </xdr:cNvSpPr>
      </xdr:nvSpPr>
      <xdr:spPr bwMode="auto">
        <a:xfrm>
          <a:off x="414524" y="1628775"/>
          <a:ext cx="225144" cy="317858"/>
        </a:xfrm>
        <a:custGeom>
          <a:avLst/>
          <a:gdLst>
            <a:gd name="T0" fmla="*/ 209 w 376"/>
            <a:gd name="T1" fmla="*/ 3 h 523"/>
            <a:gd name="T2" fmla="*/ 248 w 376"/>
            <a:gd name="T3" fmla="*/ 21 h 523"/>
            <a:gd name="T4" fmla="*/ 274 w 376"/>
            <a:gd name="T5" fmla="*/ 55 h 523"/>
            <a:gd name="T6" fmla="*/ 285 w 376"/>
            <a:gd name="T7" fmla="*/ 97 h 523"/>
            <a:gd name="T8" fmla="*/ 295 w 376"/>
            <a:gd name="T9" fmla="*/ 122 h 523"/>
            <a:gd name="T10" fmla="*/ 305 w 376"/>
            <a:gd name="T11" fmla="*/ 139 h 523"/>
            <a:gd name="T12" fmla="*/ 302 w 376"/>
            <a:gd name="T13" fmla="*/ 161 h 523"/>
            <a:gd name="T14" fmla="*/ 285 w 376"/>
            <a:gd name="T15" fmla="*/ 172 h 523"/>
            <a:gd name="T16" fmla="*/ 282 w 376"/>
            <a:gd name="T17" fmla="*/ 198 h 523"/>
            <a:gd name="T18" fmla="*/ 260 w 376"/>
            <a:gd name="T19" fmla="*/ 239 h 523"/>
            <a:gd name="T20" fmla="*/ 223 w 376"/>
            <a:gd name="T21" fmla="*/ 265 h 523"/>
            <a:gd name="T22" fmla="*/ 240 w 376"/>
            <a:gd name="T23" fmla="*/ 267 h 523"/>
            <a:gd name="T24" fmla="*/ 246 w 376"/>
            <a:gd name="T25" fmla="*/ 268 h 523"/>
            <a:gd name="T26" fmla="*/ 341 w 376"/>
            <a:gd name="T27" fmla="*/ 292 h 523"/>
            <a:gd name="T28" fmla="*/ 366 w 376"/>
            <a:gd name="T29" fmla="*/ 316 h 523"/>
            <a:gd name="T30" fmla="*/ 376 w 376"/>
            <a:gd name="T31" fmla="*/ 351 h 523"/>
            <a:gd name="T32" fmla="*/ 374 w 376"/>
            <a:gd name="T33" fmla="*/ 509 h 523"/>
            <a:gd name="T34" fmla="*/ 362 w 376"/>
            <a:gd name="T35" fmla="*/ 521 h 523"/>
            <a:gd name="T36" fmla="*/ 23 w 376"/>
            <a:gd name="T37" fmla="*/ 523 h 523"/>
            <a:gd name="T38" fmla="*/ 6 w 376"/>
            <a:gd name="T39" fmla="*/ 516 h 523"/>
            <a:gd name="T40" fmla="*/ 0 w 376"/>
            <a:gd name="T41" fmla="*/ 500 h 523"/>
            <a:gd name="T42" fmla="*/ 2 w 376"/>
            <a:gd name="T43" fmla="*/ 332 h 523"/>
            <a:gd name="T44" fmla="*/ 20 w 376"/>
            <a:gd name="T45" fmla="*/ 302 h 523"/>
            <a:gd name="T46" fmla="*/ 52 w 376"/>
            <a:gd name="T47" fmla="*/ 285 h 523"/>
            <a:gd name="T48" fmla="*/ 132 w 376"/>
            <a:gd name="T49" fmla="*/ 268 h 523"/>
            <a:gd name="T50" fmla="*/ 152 w 376"/>
            <a:gd name="T51" fmla="*/ 265 h 523"/>
            <a:gd name="T52" fmla="*/ 115 w 376"/>
            <a:gd name="T53" fmla="*/ 240 h 523"/>
            <a:gd name="T54" fmla="*/ 93 w 376"/>
            <a:gd name="T55" fmla="*/ 198 h 523"/>
            <a:gd name="T56" fmla="*/ 90 w 376"/>
            <a:gd name="T57" fmla="*/ 172 h 523"/>
            <a:gd name="T58" fmla="*/ 73 w 376"/>
            <a:gd name="T59" fmla="*/ 161 h 523"/>
            <a:gd name="T60" fmla="*/ 70 w 376"/>
            <a:gd name="T61" fmla="*/ 139 h 523"/>
            <a:gd name="T62" fmla="*/ 80 w 376"/>
            <a:gd name="T63" fmla="*/ 122 h 523"/>
            <a:gd name="T64" fmla="*/ 90 w 376"/>
            <a:gd name="T65" fmla="*/ 97 h 523"/>
            <a:gd name="T66" fmla="*/ 99 w 376"/>
            <a:gd name="T67" fmla="*/ 55 h 523"/>
            <a:gd name="T68" fmla="*/ 126 w 376"/>
            <a:gd name="T69" fmla="*/ 21 h 523"/>
            <a:gd name="T70" fmla="*/ 165 w 376"/>
            <a:gd name="T71" fmla="*/ 3 h 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chemeClr val="bg2">
            <a:lumMod val="5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11</xdr:col>
      <xdr:colOff>290513</xdr:colOff>
      <xdr:row>0</xdr:row>
      <xdr:rowOff>180981</xdr:rowOff>
    </xdr:from>
    <xdr:to>
      <xdr:col>11</xdr:col>
      <xdr:colOff>674273</xdr:colOff>
      <xdr:row>0</xdr:row>
      <xdr:rowOff>533400</xdr:rowOff>
    </xdr:to>
    <xdr:sp macro="" textlink="">
      <xdr:nvSpPr>
        <xdr:cNvPr id="29" name="House icon" descr="Hous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EditPoints="1"/>
        </xdr:cNvSpPr>
      </xdr:nvSpPr>
      <xdr:spPr bwMode="auto">
        <a:xfrm>
          <a:off x="12330113" y="180981"/>
          <a:ext cx="383760" cy="352419"/>
        </a:xfrm>
        <a:custGeom>
          <a:avLst/>
          <a:gdLst>
            <a:gd name="T0" fmla="*/ 149 w 565"/>
            <a:gd name="T1" fmla="*/ 257 h 516"/>
            <a:gd name="T2" fmla="*/ 146 w 565"/>
            <a:gd name="T3" fmla="*/ 261 h 516"/>
            <a:gd name="T4" fmla="*/ 145 w 565"/>
            <a:gd name="T5" fmla="*/ 481 h 516"/>
            <a:gd name="T6" fmla="*/ 147 w 565"/>
            <a:gd name="T7" fmla="*/ 486 h 516"/>
            <a:gd name="T8" fmla="*/ 152 w 565"/>
            <a:gd name="T9" fmla="*/ 488 h 516"/>
            <a:gd name="T10" fmla="*/ 264 w 565"/>
            <a:gd name="T11" fmla="*/ 487 h 516"/>
            <a:gd name="T12" fmla="*/ 268 w 565"/>
            <a:gd name="T13" fmla="*/ 484 h 516"/>
            <a:gd name="T14" fmla="*/ 269 w 565"/>
            <a:gd name="T15" fmla="*/ 264 h 516"/>
            <a:gd name="T16" fmla="*/ 267 w 565"/>
            <a:gd name="T17" fmla="*/ 259 h 516"/>
            <a:gd name="T18" fmla="*/ 262 w 565"/>
            <a:gd name="T19" fmla="*/ 257 h 516"/>
            <a:gd name="T20" fmla="*/ 332 w 565"/>
            <a:gd name="T21" fmla="*/ 254 h 516"/>
            <a:gd name="T22" fmla="*/ 327 w 565"/>
            <a:gd name="T23" fmla="*/ 256 h 516"/>
            <a:gd name="T24" fmla="*/ 325 w 565"/>
            <a:gd name="T25" fmla="*/ 261 h 516"/>
            <a:gd name="T26" fmla="*/ 326 w 565"/>
            <a:gd name="T27" fmla="*/ 364 h 516"/>
            <a:gd name="T28" fmla="*/ 330 w 565"/>
            <a:gd name="T29" fmla="*/ 368 h 516"/>
            <a:gd name="T30" fmla="*/ 417 w 565"/>
            <a:gd name="T31" fmla="*/ 368 h 516"/>
            <a:gd name="T32" fmla="*/ 422 w 565"/>
            <a:gd name="T33" fmla="*/ 366 h 516"/>
            <a:gd name="T34" fmla="*/ 424 w 565"/>
            <a:gd name="T35" fmla="*/ 361 h 516"/>
            <a:gd name="T36" fmla="*/ 423 w 565"/>
            <a:gd name="T37" fmla="*/ 258 h 516"/>
            <a:gd name="T38" fmla="*/ 420 w 565"/>
            <a:gd name="T39" fmla="*/ 254 h 516"/>
            <a:gd name="T40" fmla="*/ 332 w 565"/>
            <a:gd name="T41" fmla="*/ 254 h 516"/>
            <a:gd name="T42" fmla="*/ 295 w 565"/>
            <a:gd name="T43" fmla="*/ 4 h 516"/>
            <a:gd name="T44" fmla="*/ 401 w 565"/>
            <a:gd name="T45" fmla="*/ 58 h 516"/>
            <a:gd name="T46" fmla="*/ 403 w 565"/>
            <a:gd name="T47" fmla="*/ 51 h 516"/>
            <a:gd name="T48" fmla="*/ 408 w 565"/>
            <a:gd name="T49" fmla="*/ 47 h 516"/>
            <a:gd name="T50" fmla="*/ 468 w 565"/>
            <a:gd name="T51" fmla="*/ 47 h 516"/>
            <a:gd name="T52" fmla="*/ 474 w 565"/>
            <a:gd name="T53" fmla="*/ 49 h 516"/>
            <a:gd name="T54" fmla="*/ 478 w 565"/>
            <a:gd name="T55" fmla="*/ 54 h 516"/>
            <a:gd name="T56" fmla="*/ 479 w 565"/>
            <a:gd name="T57" fmla="*/ 170 h 516"/>
            <a:gd name="T58" fmla="*/ 565 w 565"/>
            <a:gd name="T59" fmla="*/ 247 h 516"/>
            <a:gd name="T60" fmla="*/ 565 w 565"/>
            <a:gd name="T61" fmla="*/ 249 h 516"/>
            <a:gd name="T62" fmla="*/ 563 w 565"/>
            <a:gd name="T63" fmla="*/ 254 h 516"/>
            <a:gd name="T64" fmla="*/ 537 w 565"/>
            <a:gd name="T65" fmla="*/ 278 h 516"/>
            <a:gd name="T66" fmla="*/ 531 w 565"/>
            <a:gd name="T67" fmla="*/ 278 h 516"/>
            <a:gd name="T68" fmla="*/ 518 w 565"/>
            <a:gd name="T69" fmla="*/ 267 h 516"/>
            <a:gd name="T70" fmla="*/ 515 w 565"/>
            <a:gd name="T71" fmla="*/ 265 h 516"/>
            <a:gd name="T72" fmla="*/ 513 w 565"/>
            <a:gd name="T73" fmla="*/ 269 h 516"/>
            <a:gd name="T74" fmla="*/ 512 w 565"/>
            <a:gd name="T75" fmla="*/ 512 h 516"/>
            <a:gd name="T76" fmla="*/ 508 w 565"/>
            <a:gd name="T77" fmla="*/ 516 h 516"/>
            <a:gd name="T78" fmla="*/ 63 w 565"/>
            <a:gd name="T79" fmla="*/ 516 h 516"/>
            <a:gd name="T80" fmla="*/ 58 w 565"/>
            <a:gd name="T81" fmla="*/ 514 h 516"/>
            <a:gd name="T82" fmla="*/ 56 w 565"/>
            <a:gd name="T83" fmla="*/ 509 h 516"/>
            <a:gd name="T84" fmla="*/ 56 w 565"/>
            <a:gd name="T85" fmla="*/ 264 h 516"/>
            <a:gd name="T86" fmla="*/ 53 w 565"/>
            <a:gd name="T87" fmla="*/ 262 h 516"/>
            <a:gd name="T88" fmla="*/ 37 w 565"/>
            <a:gd name="T89" fmla="*/ 277 h 516"/>
            <a:gd name="T90" fmla="*/ 32 w 565"/>
            <a:gd name="T91" fmla="*/ 278 h 516"/>
            <a:gd name="T92" fmla="*/ 25 w 565"/>
            <a:gd name="T93" fmla="*/ 276 h 516"/>
            <a:gd name="T94" fmla="*/ 1 w 565"/>
            <a:gd name="T95" fmla="*/ 252 h 516"/>
            <a:gd name="T96" fmla="*/ 1 w 565"/>
            <a:gd name="T97" fmla="*/ 247 h 516"/>
            <a:gd name="T98" fmla="*/ 271 w 565"/>
            <a:gd name="T99" fmla="*/ 4 h 516"/>
            <a:gd name="T100" fmla="*/ 287 w 565"/>
            <a:gd name="T101" fmla="*/ 0 h 5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</a:cxnLst>
          <a:rect l="0" t="0" r="r" b="b"/>
          <a:pathLst>
            <a:path w="565" h="516">
              <a:moveTo>
                <a:pt x="152" y="257"/>
              </a:moveTo>
              <a:lnTo>
                <a:pt x="149" y="257"/>
              </a:lnTo>
              <a:lnTo>
                <a:pt x="147" y="259"/>
              </a:lnTo>
              <a:lnTo>
                <a:pt x="146" y="261"/>
              </a:lnTo>
              <a:lnTo>
                <a:pt x="145" y="264"/>
              </a:lnTo>
              <a:lnTo>
                <a:pt x="145" y="481"/>
              </a:lnTo>
              <a:lnTo>
                <a:pt x="146" y="484"/>
              </a:lnTo>
              <a:lnTo>
                <a:pt x="147" y="486"/>
              </a:lnTo>
              <a:lnTo>
                <a:pt x="149" y="487"/>
              </a:lnTo>
              <a:lnTo>
                <a:pt x="152" y="488"/>
              </a:lnTo>
              <a:lnTo>
                <a:pt x="262" y="488"/>
              </a:lnTo>
              <a:lnTo>
                <a:pt x="264" y="487"/>
              </a:lnTo>
              <a:lnTo>
                <a:pt x="267" y="486"/>
              </a:lnTo>
              <a:lnTo>
                <a:pt x="268" y="484"/>
              </a:lnTo>
              <a:lnTo>
                <a:pt x="269" y="481"/>
              </a:lnTo>
              <a:lnTo>
                <a:pt x="269" y="264"/>
              </a:lnTo>
              <a:lnTo>
                <a:pt x="268" y="261"/>
              </a:lnTo>
              <a:lnTo>
                <a:pt x="267" y="259"/>
              </a:lnTo>
              <a:lnTo>
                <a:pt x="264" y="257"/>
              </a:lnTo>
              <a:lnTo>
                <a:pt x="262" y="257"/>
              </a:lnTo>
              <a:lnTo>
                <a:pt x="152" y="257"/>
              </a:lnTo>
              <a:close/>
              <a:moveTo>
                <a:pt x="332" y="254"/>
              </a:moveTo>
              <a:lnTo>
                <a:pt x="330" y="254"/>
              </a:lnTo>
              <a:lnTo>
                <a:pt x="327" y="256"/>
              </a:lnTo>
              <a:lnTo>
                <a:pt x="326" y="258"/>
              </a:lnTo>
              <a:lnTo>
                <a:pt x="325" y="261"/>
              </a:lnTo>
              <a:lnTo>
                <a:pt x="325" y="361"/>
              </a:lnTo>
              <a:lnTo>
                <a:pt x="326" y="364"/>
              </a:lnTo>
              <a:lnTo>
                <a:pt x="327" y="366"/>
              </a:lnTo>
              <a:lnTo>
                <a:pt x="330" y="368"/>
              </a:lnTo>
              <a:lnTo>
                <a:pt x="332" y="368"/>
              </a:lnTo>
              <a:lnTo>
                <a:pt x="417" y="368"/>
              </a:lnTo>
              <a:lnTo>
                <a:pt x="420" y="368"/>
              </a:lnTo>
              <a:lnTo>
                <a:pt x="422" y="366"/>
              </a:lnTo>
              <a:lnTo>
                <a:pt x="423" y="364"/>
              </a:lnTo>
              <a:lnTo>
                <a:pt x="424" y="361"/>
              </a:lnTo>
              <a:lnTo>
                <a:pt x="424" y="261"/>
              </a:lnTo>
              <a:lnTo>
                <a:pt x="423" y="258"/>
              </a:lnTo>
              <a:lnTo>
                <a:pt x="422" y="256"/>
              </a:lnTo>
              <a:lnTo>
                <a:pt x="420" y="254"/>
              </a:lnTo>
              <a:lnTo>
                <a:pt x="417" y="254"/>
              </a:lnTo>
              <a:lnTo>
                <a:pt x="332" y="254"/>
              </a:lnTo>
              <a:close/>
              <a:moveTo>
                <a:pt x="287" y="0"/>
              </a:moveTo>
              <a:lnTo>
                <a:pt x="295" y="4"/>
              </a:lnTo>
              <a:lnTo>
                <a:pt x="401" y="100"/>
              </a:lnTo>
              <a:lnTo>
                <a:pt x="401" y="58"/>
              </a:lnTo>
              <a:lnTo>
                <a:pt x="401" y="54"/>
              </a:lnTo>
              <a:lnTo>
                <a:pt x="403" y="51"/>
              </a:lnTo>
              <a:lnTo>
                <a:pt x="405" y="49"/>
              </a:lnTo>
              <a:lnTo>
                <a:pt x="408" y="47"/>
              </a:lnTo>
              <a:lnTo>
                <a:pt x="412" y="47"/>
              </a:lnTo>
              <a:lnTo>
                <a:pt x="468" y="47"/>
              </a:lnTo>
              <a:lnTo>
                <a:pt x="471" y="47"/>
              </a:lnTo>
              <a:lnTo>
                <a:pt x="474" y="49"/>
              </a:lnTo>
              <a:lnTo>
                <a:pt x="477" y="51"/>
              </a:lnTo>
              <a:lnTo>
                <a:pt x="478" y="54"/>
              </a:lnTo>
              <a:lnTo>
                <a:pt x="479" y="58"/>
              </a:lnTo>
              <a:lnTo>
                <a:pt x="479" y="170"/>
              </a:lnTo>
              <a:lnTo>
                <a:pt x="563" y="245"/>
              </a:lnTo>
              <a:lnTo>
                <a:pt x="565" y="247"/>
              </a:lnTo>
              <a:lnTo>
                <a:pt x="565" y="249"/>
              </a:lnTo>
              <a:lnTo>
                <a:pt x="565" y="249"/>
              </a:lnTo>
              <a:lnTo>
                <a:pt x="565" y="252"/>
              </a:lnTo>
              <a:lnTo>
                <a:pt x="563" y="254"/>
              </a:lnTo>
              <a:lnTo>
                <a:pt x="539" y="276"/>
              </a:lnTo>
              <a:lnTo>
                <a:pt x="537" y="278"/>
              </a:lnTo>
              <a:lnTo>
                <a:pt x="534" y="278"/>
              </a:lnTo>
              <a:lnTo>
                <a:pt x="531" y="278"/>
              </a:lnTo>
              <a:lnTo>
                <a:pt x="529" y="277"/>
              </a:lnTo>
              <a:lnTo>
                <a:pt x="518" y="267"/>
              </a:lnTo>
              <a:lnTo>
                <a:pt x="516" y="265"/>
              </a:lnTo>
              <a:lnTo>
                <a:pt x="515" y="265"/>
              </a:lnTo>
              <a:lnTo>
                <a:pt x="513" y="267"/>
              </a:lnTo>
              <a:lnTo>
                <a:pt x="513" y="269"/>
              </a:lnTo>
              <a:lnTo>
                <a:pt x="513" y="509"/>
              </a:lnTo>
              <a:lnTo>
                <a:pt x="512" y="512"/>
              </a:lnTo>
              <a:lnTo>
                <a:pt x="511" y="514"/>
              </a:lnTo>
              <a:lnTo>
                <a:pt x="508" y="516"/>
              </a:lnTo>
              <a:lnTo>
                <a:pt x="506" y="516"/>
              </a:lnTo>
              <a:lnTo>
                <a:pt x="63" y="516"/>
              </a:lnTo>
              <a:lnTo>
                <a:pt x="60" y="516"/>
              </a:lnTo>
              <a:lnTo>
                <a:pt x="58" y="514"/>
              </a:lnTo>
              <a:lnTo>
                <a:pt x="56" y="512"/>
              </a:lnTo>
              <a:lnTo>
                <a:pt x="56" y="509"/>
              </a:lnTo>
              <a:lnTo>
                <a:pt x="56" y="266"/>
              </a:lnTo>
              <a:lnTo>
                <a:pt x="56" y="264"/>
              </a:lnTo>
              <a:lnTo>
                <a:pt x="54" y="262"/>
              </a:lnTo>
              <a:lnTo>
                <a:pt x="53" y="262"/>
              </a:lnTo>
              <a:lnTo>
                <a:pt x="51" y="264"/>
              </a:lnTo>
              <a:lnTo>
                <a:pt x="37" y="277"/>
              </a:lnTo>
              <a:lnTo>
                <a:pt x="34" y="278"/>
              </a:lnTo>
              <a:lnTo>
                <a:pt x="32" y="278"/>
              </a:lnTo>
              <a:lnTo>
                <a:pt x="28" y="278"/>
              </a:lnTo>
              <a:lnTo>
                <a:pt x="25" y="276"/>
              </a:lnTo>
              <a:lnTo>
                <a:pt x="2" y="254"/>
              </a:lnTo>
              <a:lnTo>
                <a:pt x="1" y="252"/>
              </a:lnTo>
              <a:lnTo>
                <a:pt x="0" y="249"/>
              </a:lnTo>
              <a:lnTo>
                <a:pt x="1" y="247"/>
              </a:lnTo>
              <a:lnTo>
                <a:pt x="2" y="245"/>
              </a:lnTo>
              <a:lnTo>
                <a:pt x="271" y="4"/>
              </a:lnTo>
              <a:lnTo>
                <a:pt x="278" y="0"/>
              </a:lnTo>
              <a:lnTo>
                <a:pt x="287" y="0"/>
              </a:lnTo>
              <a:close/>
            </a:path>
          </a:pathLst>
        </a:custGeom>
        <a:solidFill>
          <a:schemeClr val="bg2">
            <a:lumMod val="5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142875</xdr:colOff>
      <xdr:row>6</xdr:row>
      <xdr:rowOff>76199</xdr:rowOff>
    </xdr:from>
    <xdr:to>
      <xdr:col>1</xdr:col>
      <xdr:colOff>542928</xdr:colOff>
      <xdr:row>7</xdr:row>
      <xdr:rowOff>220347</xdr:rowOff>
    </xdr:to>
    <xdr:sp macro="" textlink="">
      <xdr:nvSpPr>
        <xdr:cNvPr id="16" name="Block Arc 14"/>
        <xdr:cNvSpPr/>
      </xdr:nvSpPr>
      <xdr:spPr>
        <a:xfrm rot="16200000">
          <a:off x="337503" y="2177096"/>
          <a:ext cx="372748" cy="400053"/>
        </a:xfrm>
        <a:custGeom>
          <a:avLst/>
          <a:gdLst/>
          <a:ahLst/>
          <a:cxnLst/>
          <a:rect l="l" t="t" r="r" b="b"/>
          <a:pathLst>
            <a:path w="3185463" h="3187558">
              <a:moveTo>
                <a:pt x="764000" y="2343999"/>
              </a:moveTo>
              <a:cubicBezTo>
                <a:pt x="566798" y="2256389"/>
                <a:pt x="385374" y="2134753"/>
                <a:pt x="230072" y="1981662"/>
              </a:cubicBezTo>
              <a:cubicBezTo>
                <a:pt x="297001" y="2223876"/>
                <a:pt x="428049" y="2439341"/>
                <a:pt x="603989" y="2608945"/>
              </a:cubicBezTo>
              <a:cubicBezTo>
                <a:pt x="667739" y="2525681"/>
                <a:pt x="720588" y="2436567"/>
                <a:pt x="764000" y="2343999"/>
              </a:cubicBezTo>
              <a:close/>
              <a:moveTo>
                <a:pt x="783530" y="862903"/>
              </a:moveTo>
              <a:cubicBezTo>
                <a:pt x="737619" y="760936"/>
                <a:pt x="681240" y="662513"/>
                <a:pt x="611676" y="571152"/>
              </a:cubicBezTo>
              <a:cubicBezTo>
                <a:pt x="419218" y="754019"/>
                <a:pt x="279227" y="991173"/>
                <a:pt x="215545" y="1258034"/>
              </a:cubicBezTo>
              <a:cubicBezTo>
                <a:pt x="378729" y="1090139"/>
                <a:pt x="571934" y="956907"/>
                <a:pt x="783530" y="862903"/>
              </a:cubicBezTo>
              <a:close/>
              <a:moveTo>
                <a:pt x="935657" y="1673146"/>
              </a:moveTo>
              <a:lnTo>
                <a:pt x="227023" y="1673146"/>
              </a:lnTo>
              <a:cubicBezTo>
                <a:pt x="393068" y="1882941"/>
                <a:pt x="605618" y="2045968"/>
                <a:pt x="844267" y="2153109"/>
              </a:cubicBezTo>
              <a:cubicBezTo>
                <a:pt x="897907" y="1997390"/>
                <a:pt x="928862" y="1835739"/>
                <a:pt x="935657" y="1673146"/>
              </a:cubicBezTo>
              <a:close/>
              <a:moveTo>
                <a:pt x="935928" y="1493146"/>
              </a:moveTo>
              <a:cubicBezTo>
                <a:pt x="928922" y="1345638"/>
                <a:pt x="902278" y="1198995"/>
                <a:pt x="856775" y="1056956"/>
              </a:cubicBezTo>
              <a:cubicBezTo>
                <a:pt x="636768" y="1156959"/>
                <a:pt x="439487" y="1304654"/>
                <a:pt x="281464" y="1493146"/>
              </a:cubicBezTo>
              <a:close/>
              <a:moveTo>
                <a:pt x="1469785" y="2515107"/>
              </a:moveTo>
              <a:cubicBezTo>
                <a:pt x="1283000" y="2508124"/>
                <a:pt x="1100523" y="2472287"/>
                <a:pt x="927628" y="2411229"/>
              </a:cubicBezTo>
              <a:cubicBezTo>
                <a:pt x="876831" y="2520843"/>
                <a:pt x="814172" y="2626182"/>
                <a:pt x="738220" y="2724387"/>
              </a:cubicBezTo>
              <a:cubicBezTo>
                <a:pt x="944637" y="2881665"/>
                <a:pt x="1196120" y="2982471"/>
                <a:pt x="1469785" y="3005418"/>
              </a:cubicBezTo>
              <a:close/>
              <a:moveTo>
                <a:pt x="1469785" y="1673146"/>
              </a:moveTo>
              <a:lnTo>
                <a:pt x="1112275" y="1673146"/>
              </a:lnTo>
              <a:cubicBezTo>
                <a:pt x="1105327" y="1858153"/>
                <a:pt x="1070032" y="2042144"/>
                <a:pt x="1008001" y="2219039"/>
              </a:cubicBezTo>
              <a:cubicBezTo>
                <a:pt x="1155519" y="2270408"/>
                <a:pt x="1310845" y="2300826"/>
                <a:pt x="1469785" y="2307834"/>
              </a:cubicBezTo>
              <a:close/>
              <a:moveTo>
                <a:pt x="1469785" y="898989"/>
              </a:moveTo>
              <a:cubicBezTo>
                <a:pt x="1315103" y="907762"/>
                <a:pt x="1164166" y="938783"/>
                <a:pt x="1020939" y="990066"/>
              </a:cubicBezTo>
              <a:cubicBezTo>
                <a:pt x="1074574" y="1153655"/>
                <a:pt x="1105461" y="1322925"/>
                <a:pt x="1112368" y="1493146"/>
              </a:cubicBezTo>
              <a:lnTo>
                <a:pt x="1469785" y="1493146"/>
              </a:lnTo>
              <a:close/>
              <a:moveTo>
                <a:pt x="1469785" y="182141"/>
              </a:moveTo>
              <a:cubicBezTo>
                <a:pt x="1199839" y="204777"/>
                <a:pt x="951477" y="303168"/>
                <a:pt x="746615" y="456764"/>
              </a:cubicBezTo>
              <a:cubicBezTo>
                <a:pt x="828296" y="562801"/>
                <a:pt x="894225" y="677310"/>
                <a:pt x="947434" y="796072"/>
              </a:cubicBezTo>
              <a:cubicBezTo>
                <a:pt x="1113886" y="736067"/>
                <a:pt x="1289644" y="700323"/>
                <a:pt x="1469785" y="691530"/>
              </a:cubicBezTo>
              <a:close/>
              <a:moveTo>
                <a:pt x="2150063" y="992171"/>
              </a:moveTo>
              <a:cubicBezTo>
                <a:pt x="1990712" y="935501"/>
                <a:pt x="1822242" y="902595"/>
                <a:pt x="1649785" y="897224"/>
              </a:cubicBezTo>
              <a:lnTo>
                <a:pt x="1649785" y="1493146"/>
              </a:lnTo>
              <a:lnTo>
                <a:pt x="2063712" y="1493146"/>
              </a:lnTo>
              <a:cubicBezTo>
                <a:pt x="2069089" y="1323887"/>
                <a:pt x="2098366" y="1155330"/>
                <a:pt x="2150063" y="992171"/>
              </a:cubicBezTo>
              <a:close/>
              <a:moveTo>
                <a:pt x="2168848" y="2199110"/>
              </a:moveTo>
              <a:cubicBezTo>
                <a:pt x="2108555" y="2028681"/>
                <a:pt x="2073581" y="1851532"/>
                <a:pt x="2065295" y="1673146"/>
              </a:cubicBezTo>
              <a:lnTo>
                <a:pt x="1649785" y="1673146"/>
              </a:lnTo>
              <a:lnTo>
                <a:pt x="1649785" y="2307299"/>
              </a:lnTo>
              <a:cubicBezTo>
                <a:pt x="1829404" y="2299517"/>
                <a:pt x="2004315" y="2261965"/>
                <a:pt x="2168848" y="2199110"/>
              </a:cubicBezTo>
              <a:close/>
              <a:moveTo>
                <a:pt x="2422394" y="446879"/>
              </a:moveTo>
              <a:cubicBezTo>
                <a:pt x="2204309" y="287209"/>
                <a:pt x="1938140" y="189883"/>
                <a:pt x="1649785" y="178919"/>
              </a:cubicBezTo>
              <a:lnTo>
                <a:pt x="1649785" y="689876"/>
              </a:lnTo>
              <a:cubicBezTo>
                <a:pt x="1846998" y="695154"/>
                <a:pt x="2039668" y="732502"/>
                <a:pt x="2221721" y="797410"/>
              </a:cubicBezTo>
              <a:cubicBezTo>
                <a:pt x="2275056" y="675360"/>
                <a:pt x="2341760" y="557662"/>
                <a:pt x="2422394" y="446879"/>
              </a:cubicBezTo>
              <a:close/>
              <a:moveTo>
                <a:pt x="2447278" y="2722123"/>
              </a:moveTo>
              <a:cubicBezTo>
                <a:pt x="2366121" y="2618714"/>
                <a:pt x="2299534" y="2507403"/>
                <a:pt x="2246145" y="2391362"/>
              </a:cubicBezTo>
              <a:cubicBezTo>
                <a:pt x="2057375" y="2464119"/>
                <a:pt x="1856285" y="2506958"/>
                <a:pt x="1649785" y="2514779"/>
              </a:cubicBezTo>
              <a:lnTo>
                <a:pt x="1649785" y="3008639"/>
              </a:lnTo>
              <a:cubicBezTo>
                <a:pt x="1949198" y="2997255"/>
                <a:pt x="2224691" y="2892757"/>
                <a:pt x="2447278" y="2722123"/>
              </a:cubicBezTo>
              <a:close/>
              <a:moveTo>
                <a:pt x="2878934" y="1493146"/>
              </a:moveTo>
              <a:cubicBezTo>
                <a:pt x="2723190" y="1307255"/>
                <a:pt x="2529440" y="1161128"/>
                <a:pt x="2313862" y="1060620"/>
              </a:cubicBezTo>
              <a:cubicBezTo>
                <a:pt x="2270535" y="1201714"/>
                <a:pt x="2245604" y="1347104"/>
                <a:pt x="2240109" y="1493146"/>
              </a:cubicBezTo>
              <a:close/>
              <a:moveTo>
                <a:pt x="2890636" y="1673146"/>
              </a:moveTo>
              <a:lnTo>
                <a:pt x="2241814" y="1673146"/>
              </a:lnTo>
              <a:cubicBezTo>
                <a:pt x="2249736" y="1827102"/>
                <a:pt x="2279520" y="1979973"/>
                <a:pt x="2329964" y="2127513"/>
              </a:cubicBezTo>
              <a:cubicBezTo>
                <a:pt x="2545677" y="2019923"/>
                <a:pt x="2738160" y="1866413"/>
                <a:pt x="2890636" y="1673146"/>
              </a:cubicBezTo>
              <a:close/>
              <a:moveTo>
                <a:pt x="2973035" y="1284386"/>
              </a:moveTo>
              <a:cubicBezTo>
                <a:pt x="2912066" y="1001840"/>
                <a:pt x="2765308" y="751379"/>
                <a:pt x="2561381" y="561108"/>
              </a:cubicBezTo>
              <a:cubicBezTo>
                <a:pt x="2489321" y="656437"/>
                <a:pt x="2431363" y="759225"/>
                <a:pt x="2384553" y="865647"/>
              </a:cubicBezTo>
              <a:cubicBezTo>
                <a:pt x="2604520" y="964977"/>
                <a:pt x="2804622" y="1106677"/>
                <a:pt x="2973035" y="1284386"/>
              </a:cubicBezTo>
              <a:close/>
              <a:moveTo>
                <a:pt x="2974277" y="1897328"/>
              </a:moveTo>
              <a:cubicBezTo>
                <a:pt x="2812488" y="2073933"/>
                <a:pt x="2619878" y="2216690"/>
                <a:pt x="2407486" y="2319665"/>
              </a:cubicBezTo>
              <a:cubicBezTo>
                <a:pt x="2454169" y="2420503"/>
                <a:pt x="2511856" y="2517376"/>
                <a:pt x="2582047" y="2607468"/>
              </a:cubicBezTo>
              <a:cubicBezTo>
                <a:pt x="2776399" y="2417974"/>
                <a:pt x="2916061" y="2172750"/>
                <a:pt x="2974277" y="1897328"/>
              </a:cubicBezTo>
              <a:close/>
              <a:moveTo>
                <a:pt x="3185463" y="1593779"/>
              </a:moveTo>
              <a:cubicBezTo>
                <a:pt x="3185463" y="2473999"/>
                <a:pt x="2471904" y="3187558"/>
                <a:pt x="1591684" y="3187558"/>
              </a:cubicBezTo>
              <a:cubicBezTo>
                <a:pt x="738111" y="3187558"/>
                <a:pt x="41261" y="2516549"/>
                <a:pt x="1913" y="1673146"/>
              </a:cubicBezTo>
              <a:lnTo>
                <a:pt x="0" y="1673146"/>
              </a:lnTo>
              <a:lnTo>
                <a:pt x="0" y="1493146"/>
              </a:lnTo>
              <a:lnTo>
                <a:pt x="2750" y="1493146"/>
              </a:lnTo>
              <a:cubicBezTo>
                <a:pt x="50490" y="700174"/>
                <a:pt x="679654" y="64473"/>
                <a:pt x="1469785" y="6156"/>
              </a:cubicBezTo>
              <a:lnTo>
                <a:pt x="1469785" y="0"/>
              </a:lnTo>
              <a:lnTo>
                <a:pt x="1591684" y="0"/>
              </a:lnTo>
              <a:lnTo>
                <a:pt x="1649785" y="0"/>
              </a:lnTo>
              <a:lnTo>
                <a:pt x="1649785" y="2934"/>
              </a:lnTo>
              <a:cubicBezTo>
                <a:pt x="2503127" y="31654"/>
                <a:pt x="3185463" y="733032"/>
                <a:pt x="3185463" y="1593779"/>
              </a:cubicBezTo>
              <a:close/>
            </a:path>
          </a:pathLst>
        </a:custGeom>
        <a:solidFill>
          <a:schemeClr val="tx2"/>
        </a:solidFill>
        <a:ln w="25400" cap="flat" cmpd="sng" algn="ctr">
          <a:noFill/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9pPr>
        </a:lstStyle>
        <a:p>
          <a:pPr algn="ctr"/>
          <a:endParaRPr lang="ko-KR" altLang="en-US">
            <a:solidFill>
              <a:srgbClr val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190506</xdr:colOff>
      <xdr:row>4</xdr:row>
      <xdr:rowOff>76199</xdr:rowOff>
    </xdr:from>
    <xdr:to>
      <xdr:col>1</xdr:col>
      <xdr:colOff>501736</xdr:colOff>
      <xdr:row>5</xdr:row>
      <xdr:rowOff>112482</xdr:rowOff>
    </xdr:to>
    <xdr:grpSp>
      <xdr:nvGrpSpPr>
        <xdr:cNvPr id="2" name="Envelope icon group" descr="Envelop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ChangeAspect="1"/>
        </xdr:cNvGrpSpPr>
      </xdr:nvGrpSpPr>
      <xdr:grpSpPr>
        <a:xfrm>
          <a:off x="365131" y="1727199"/>
          <a:ext cx="311230" cy="258533"/>
          <a:chOff x="1847850" y="4562475"/>
          <a:chExt cx="447675" cy="381000"/>
        </a:xfrm>
        <a:solidFill>
          <a:schemeClr val="bg2">
            <a:lumMod val="50000"/>
          </a:schemeClr>
        </a:solidFill>
      </xdr:grpSpPr>
      <xdr:sp macro="" textlink="">
        <xdr:nvSpPr>
          <xdr:cNvPr id="3" name="Freeform 1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1847850" y="4695825"/>
            <a:ext cx="447675" cy="247650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4" name="Freeform 1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1866900" y="4562475"/>
            <a:ext cx="409575" cy="209550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233549</xdr:colOff>
      <xdr:row>2</xdr:row>
      <xdr:rowOff>66675</xdr:rowOff>
    </xdr:from>
    <xdr:to>
      <xdr:col>1</xdr:col>
      <xdr:colOff>458693</xdr:colOff>
      <xdr:row>3</xdr:row>
      <xdr:rowOff>155933</xdr:rowOff>
    </xdr:to>
    <xdr:sp macro="" textlink="">
      <xdr:nvSpPr>
        <xdr:cNvPr id="5" name="Person icon" descr="Person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/>
        </xdr:cNvSpPr>
      </xdr:nvSpPr>
      <xdr:spPr bwMode="auto">
        <a:xfrm>
          <a:off x="414524" y="1266825"/>
          <a:ext cx="225144" cy="317858"/>
        </a:xfrm>
        <a:custGeom>
          <a:avLst/>
          <a:gdLst>
            <a:gd name="T0" fmla="*/ 209 w 376"/>
            <a:gd name="T1" fmla="*/ 3 h 523"/>
            <a:gd name="T2" fmla="*/ 248 w 376"/>
            <a:gd name="T3" fmla="*/ 21 h 523"/>
            <a:gd name="T4" fmla="*/ 274 w 376"/>
            <a:gd name="T5" fmla="*/ 55 h 523"/>
            <a:gd name="T6" fmla="*/ 285 w 376"/>
            <a:gd name="T7" fmla="*/ 97 h 523"/>
            <a:gd name="T8" fmla="*/ 295 w 376"/>
            <a:gd name="T9" fmla="*/ 122 h 523"/>
            <a:gd name="T10" fmla="*/ 305 w 376"/>
            <a:gd name="T11" fmla="*/ 139 h 523"/>
            <a:gd name="T12" fmla="*/ 302 w 376"/>
            <a:gd name="T13" fmla="*/ 161 h 523"/>
            <a:gd name="T14" fmla="*/ 285 w 376"/>
            <a:gd name="T15" fmla="*/ 172 h 523"/>
            <a:gd name="T16" fmla="*/ 282 w 376"/>
            <a:gd name="T17" fmla="*/ 198 h 523"/>
            <a:gd name="T18" fmla="*/ 260 w 376"/>
            <a:gd name="T19" fmla="*/ 239 h 523"/>
            <a:gd name="T20" fmla="*/ 223 w 376"/>
            <a:gd name="T21" fmla="*/ 265 h 523"/>
            <a:gd name="T22" fmla="*/ 240 w 376"/>
            <a:gd name="T23" fmla="*/ 267 h 523"/>
            <a:gd name="T24" fmla="*/ 246 w 376"/>
            <a:gd name="T25" fmla="*/ 268 h 523"/>
            <a:gd name="T26" fmla="*/ 341 w 376"/>
            <a:gd name="T27" fmla="*/ 292 h 523"/>
            <a:gd name="T28" fmla="*/ 366 w 376"/>
            <a:gd name="T29" fmla="*/ 316 h 523"/>
            <a:gd name="T30" fmla="*/ 376 w 376"/>
            <a:gd name="T31" fmla="*/ 351 h 523"/>
            <a:gd name="T32" fmla="*/ 374 w 376"/>
            <a:gd name="T33" fmla="*/ 509 h 523"/>
            <a:gd name="T34" fmla="*/ 362 w 376"/>
            <a:gd name="T35" fmla="*/ 521 h 523"/>
            <a:gd name="T36" fmla="*/ 23 w 376"/>
            <a:gd name="T37" fmla="*/ 523 h 523"/>
            <a:gd name="T38" fmla="*/ 6 w 376"/>
            <a:gd name="T39" fmla="*/ 516 h 523"/>
            <a:gd name="T40" fmla="*/ 0 w 376"/>
            <a:gd name="T41" fmla="*/ 500 h 523"/>
            <a:gd name="T42" fmla="*/ 2 w 376"/>
            <a:gd name="T43" fmla="*/ 332 h 523"/>
            <a:gd name="T44" fmla="*/ 20 w 376"/>
            <a:gd name="T45" fmla="*/ 302 h 523"/>
            <a:gd name="T46" fmla="*/ 52 w 376"/>
            <a:gd name="T47" fmla="*/ 285 h 523"/>
            <a:gd name="T48" fmla="*/ 132 w 376"/>
            <a:gd name="T49" fmla="*/ 268 h 523"/>
            <a:gd name="T50" fmla="*/ 152 w 376"/>
            <a:gd name="T51" fmla="*/ 265 h 523"/>
            <a:gd name="T52" fmla="*/ 115 w 376"/>
            <a:gd name="T53" fmla="*/ 240 h 523"/>
            <a:gd name="T54" fmla="*/ 93 w 376"/>
            <a:gd name="T55" fmla="*/ 198 h 523"/>
            <a:gd name="T56" fmla="*/ 90 w 376"/>
            <a:gd name="T57" fmla="*/ 172 h 523"/>
            <a:gd name="T58" fmla="*/ 73 w 376"/>
            <a:gd name="T59" fmla="*/ 161 h 523"/>
            <a:gd name="T60" fmla="*/ 70 w 376"/>
            <a:gd name="T61" fmla="*/ 139 h 523"/>
            <a:gd name="T62" fmla="*/ 80 w 376"/>
            <a:gd name="T63" fmla="*/ 122 h 523"/>
            <a:gd name="T64" fmla="*/ 90 w 376"/>
            <a:gd name="T65" fmla="*/ 97 h 523"/>
            <a:gd name="T66" fmla="*/ 99 w 376"/>
            <a:gd name="T67" fmla="*/ 55 h 523"/>
            <a:gd name="T68" fmla="*/ 126 w 376"/>
            <a:gd name="T69" fmla="*/ 21 h 523"/>
            <a:gd name="T70" fmla="*/ 165 w 376"/>
            <a:gd name="T71" fmla="*/ 3 h 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chemeClr val="bg2">
            <a:lumMod val="5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142875</xdr:colOff>
      <xdr:row>6</xdr:row>
      <xdr:rowOff>76199</xdr:rowOff>
    </xdr:from>
    <xdr:to>
      <xdr:col>1</xdr:col>
      <xdr:colOff>542928</xdr:colOff>
      <xdr:row>7</xdr:row>
      <xdr:rowOff>220347</xdr:rowOff>
    </xdr:to>
    <xdr:sp macro="" textlink="">
      <xdr:nvSpPr>
        <xdr:cNvPr id="7" name="Block Arc 14"/>
        <xdr:cNvSpPr/>
      </xdr:nvSpPr>
      <xdr:spPr>
        <a:xfrm rot="16200000">
          <a:off x="332740" y="2181859"/>
          <a:ext cx="372748" cy="390528"/>
        </a:xfrm>
        <a:custGeom>
          <a:avLst/>
          <a:gdLst/>
          <a:ahLst/>
          <a:cxnLst/>
          <a:rect l="l" t="t" r="r" b="b"/>
          <a:pathLst>
            <a:path w="3185463" h="3187558">
              <a:moveTo>
                <a:pt x="764000" y="2343999"/>
              </a:moveTo>
              <a:cubicBezTo>
                <a:pt x="566798" y="2256389"/>
                <a:pt x="385374" y="2134753"/>
                <a:pt x="230072" y="1981662"/>
              </a:cubicBezTo>
              <a:cubicBezTo>
                <a:pt x="297001" y="2223876"/>
                <a:pt x="428049" y="2439341"/>
                <a:pt x="603989" y="2608945"/>
              </a:cubicBezTo>
              <a:cubicBezTo>
                <a:pt x="667739" y="2525681"/>
                <a:pt x="720588" y="2436567"/>
                <a:pt x="764000" y="2343999"/>
              </a:cubicBezTo>
              <a:close/>
              <a:moveTo>
                <a:pt x="783530" y="862903"/>
              </a:moveTo>
              <a:cubicBezTo>
                <a:pt x="737619" y="760936"/>
                <a:pt x="681240" y="662513"/>
                <a:pt x="611676" y="571152"/>
              </a:cubicBezTo>
              <a:cubicBezTo>
                <a:pt x="419218" y="754019"/>
                <a:pt x="279227" y="991173"/>
                <a:pt x="215545" y="1258034"/>
              </a:cubicBezTo>
              <a:cubicBezTo>
                <a:pt x="378729" y="1090139"/>
                <a:pt x="571934" y="956907"/>
                <a:pt x="783530" y="862903"/>
              </a:cubicBezTo>
              <a:close/>
              <a:moveTo>
                <a:pt x="935657" y="1673146"/>
              </a:moveTo>
              <a:lnTo>
                <a:pt x="227023" y="1673146"/>
              </a:lnTo>
              <a:cubicBezTo>
                <a:pt x="393068" y="1882941"/>
                <a:pt x="605618" y="2045968"/>
                <a:pt x="844267" y="2153109"/>
              </a:cubicBezTo>
              <a:cubicBezTo>
                <a:pt x="897907" y="1997390"/>
                <a:pt x="928862" y="1835739"/>
                <a:pt x="935657" y="1673146"/>
              </a:cubicBezTo>
              <a:close/>
              <a:moveTo>
                <a:pt x="935928" y="1493146"/>
              </a:moveTo>
              <a:cubicBezTo>
                <a:pt x="928922" y="1345638"/>
                <a:pt x="902278" y="1198995"/>
                <a:pt x="856775" y="1056956"/>
              </a:cubicBezTo>
              <a:cubicBezTo>
                <a:pt x="636768" y="1156959"/>
                <a:pt x="439487" y="1304654"/>
                <a:pt x="281464" y="1493146"/>
              </a:cubicBezTo>
              <a:close/>
              <a:moveTo>
                <a:pt x="1469785" y="2515107"/>
              </a:moveTo>
              <a:cubicBezTo>
                <a:pt x="1283000" y="2508124"/>
                <a:pt x="1100523" y="2472287"/>
                <a:pt x="927628" y="2411229"/>
              </a:cubicBezTo>
              <a:cubicBezTo>
                <a:pt x="876831" y="2520843"/>
                <a:pt x="814172" y="2626182"/>
                <a:pt x="738220" y="2724387"/>
              </a:cubicBezTo>
              <a:cubicBezTo>
                <a:pt x="944637" y="2881665"/>
                <a:pt x="1196120" y="2982471"/>
                <a:pt x="1469785" y="3005418"/>
              </a:cubicBezTo>
              <a:close/>
              <a:moveTo>
                <a:pt x="1469785" y="1673146"/>
              </a:moveTo>
              <a:lnTo>
                <a:pt x="1112275" y="1673146"/>
              </a:lnTo>
              <a:cubicBezTo>
                <a:pt x="1105327" y="1858153"/>
                <a:pt x="1070032" y="2042144"/>
                <a:pt x="1008001" y="2219039"/>
              </a:cubicBezTo>
              <a:cubicBezTo>
                <a:pt x="1155519" y="2270408"/>
                <a:pt x="1310845" y="2300826"/>
                <a:pt x="1469785" y="2307834"/>
              </a:cubicBezTo>
              <a:close/>
              <a:moveTo>
                <a:pt x="1469785" y="898989"/>
              </a:moveTo>
              <a:cubicBezTo>
                <a:pt x="1315103" y="907762"/>
                <a:pt x="1164166" y="938783"/>
                <a:pt x="1020939" y="990066"/>
              </a:cubicBezTo>
              <a:cubicBezTo>
                <a:pt x="1074574" y="1153655"/>
                <a:pt x="1105461" y="1322925"/>
                <a:pt x="1112368" y="1493146"/>
              </a:cubicBezTo>
              <a:lnTo>
                <a:pt x="1469785" y="1493146"/>
              </a:lnTo>
              <a:close/>
              <a:moveTo>
                <a:pt x="1469785" y="182141"/>
              </a:moveTo>
              <a:cubicBezTo>
                <a:pt x="1199839" y="204777"/>
                <a:pt x="951477" y="303168"/>
                <a:pt x="746615" y="456764"/>
              </a:cubicBezTo>
              <a:cubicBezTo>
                <a:pt x="828296" y="562801"/>
                <a:pt x="894225" y="677310"/>
                <a:pt x="947434" y="796072"/>
              </a:cubicBezTo>
              <a:cubicBezTo>
                <a:pt x="1113886" y="736067"/>
                <a:pt x="1289644" y="700323"/>
                <a:pt x="1469785" y="691530"/>
              </a:cubicBezTo>
              <a:close/>
              <a:moveTo>
                <a:pt x="2150063" y="992171"/>
              </a:moveTo>
              <a:cubicBezTo>
                <a:pt x="1990712" y="935501"/>
                <a:pt x="1822242" y="902595"/>
                <a:pt x="1649785" y="897224"/>
              </a:cubicBezTo>
              <a:lnTo>
                <a:pt x="1649785" y="1493146"/>
              </a:lnTo>
              <a:lnTo>
                <a:pt x="2063712" y="1493146"/>
              </a:lnTo>
              <a:cubicBezTo>
                <a:pt x="2069089" y="1323887"/>
                <a:pt x="2098366" y="1155330"/>
                <a:pt x="2150063" y="992171"/>
              </a:cubicBezTo>
              <a:close/>
              <a:moveTo>
                <a:pt x="2168848" y="2199110"/>
              </a:moveTo>
              <a:cubicBezTo>
                <a:pt x="2108555" y="2028681"/>
                <a:pt x="2073581" y="1851532"/>
                <a:pt x="2065295" y="1673146"/>
              </a:cubicBezTo>
              <a:lnTo>
                <a:pt x="1649785" y="1673146"/>
              </a:lnTo>
              <a:lnTo>
                <a:pt x="1649785" y="2307299"/>
              </a:lnTo>
              <a:cubicBezTo>
                <a:pt x="1829404" y="2299517"/>
                <a:pt x="2004315" y="2261965"/>
                <a:pt x="2168848" y="2199110"/>
              </a:cubicBezTo>
              <a:close/>
              <a:moveTo>
                <a:pt x="2422394" y="446879"/>
              </a:moveTo>
              <a:cubicBezTo>
                <a:pt x="2204309" y="287209"/>
                <a:pt x="1938140" y="189883"/>
                <a:pt x="1649785" y="178919"/>
              </a:cubicBezTo>
              <a:lnTo>
                <a:pt x="1649785" y="689876"/>
              </a:lnTo>
              <a:cubicBezTo>
                <a:pt x="1846998" y="695154"/>
                <a:pt x="2039668" y="732502"/>
                <a:pt x="2221721" y="797410"/>
              </a:cubicBezTo>
              <a:cubicBezTo>
                <a:pt x="2275056" y="675360"/>
                <a:pt x="2341760" y="557662"/>
                <a:pt x="2422394" y="446879"/>
              </a:cubicBezTo>
              <a:close/>
              <a:moveTo>
                <a:pt x="2447278" y="2722123"/>
              </a:moveTo>
              <a:cubicBezTo>
                <a:pt x="2366121" y="2618714"/>
                <a:pt x="2299534" y="2507403"/>
                <a:pt x="2246145" y="2391362"/>
              </a:cubicBezTo>
              <a:cubicBezTo>
                <a:pt x="2057375" y="2464119"/>
                <a:pt x="1856285" y="2506958"/>
                <a:pt x="1649785" y="2514779"/>
              </a:cubicBezTo>
              <a:lnTo>
                <a:pt x="1649785" y="3008639"/>
              </a:lnTo>
              <a:cubicBezTo>
                <a:pt x="1949198" y="2997255"/>
                <a:pt x="2224691" y="2892757"/>
                <a:pt x="2447278" y="2722123"/>
              </a:cubicBezTo>
              <a:close/>
              <a:moveTo>
                <a:pt x="2878934" y="1493146"/>
              </a:moveTo>
              <a:cubicBezTo>
                <a:pt x="2723190" y="1307255"/>
                <a:pt x="2529440" y="1161128"/>
                <a:pt x="2313862" y="1060620"/>
              </a:cubicBezTo>
              <a:cubicBezTo>
                <a:pt x="2270535" y="1201714"/>
                <a:pt x="2245604" y="1347104"/>
                <a:pt x="2240109" y="1493146"/>
              </a:cubicBezTo>
              <a:close/>
              <a:moveTo>
                <a:pt x="2890636" y="1673146"/>
              </a:moveTo>
              <a:lnTo>
                <a:pt x="2241814" y="1673146"/>
              </a:lnTo>
              <a:cubicBezTo>
                <a:pt x="2249736" y="1827102"/>
                <a:pt x="2279520" y="1979973"/>
                <a:pt x="2329964" y="2127513"/>
              </a:cubicBezTo>
              <a:cubicBezTo>
                <a:pt x="2545677" y="2019923"/>
                <a:pt x="2738160" y="1866413"/>
                <a:pt x="2890636" y="1673146"/>
              </a:cubicBezTo>
              <a:close/>
              <a:moveTo>
                <a:pt x="2973035" y="1284386"/>
              </a:moveTo>
              <a:cubicBezTo>
                <a:pt x="2912066" y="1001840"/>
                <a:pt x="2765308" y="751379"/>
                <a:pt x="2561381" y="561108"/>
              </a:cubicBezTo>
              <a:cubicBezTo>
                <a:pt x="2489321" y="656437"/>
                <a:pt x="2431363" y="759225"/>
                <a:pt x="2384553" y="865647"/>
              </a:cubicBezTo>
              <a:cubicBezTo>
                <a:pt x="2604520" y="964977"/>
                <a:pt x="2804622" y="1106677"/>
                <a:pt x="2973035" y="1284386"/>
              </a:cubicBezTo>
              <a:close/>
              <a:moveTo>
                <a:pt x="2974277" y="1897328"/>
              </a:moveTo>
              <a:cubicBezTo>
                <a:pt x="2812488" y="2073933"/>
                <a:pt x="2619878" y="2216690"/>
                <a:pt x="2407486" y="2319665"/>
              </a:cubicBezTo>
              <a:cubicBezTo>
                <a:pt x="2454169" y="2420503"/>
                <a:pt x="2511856" y="2517376"/>
                <a:pt x="2582047" y="2607468"/>
              </a:cubicBezTo>
              <a:cubicBezTo>
                <a:pt x="2776399" y="2417974"/>
                <a:pt x="2916061" y="2172750"/>
                <a:pt x="2974277" y="1897328"/>
              </a:cubicBezTo>
              <a:close/>
              <a:moveTo>
                <a:pt x="3185463" y="1593779"/>
              </a:moveTo>
              <a:cubicBezTo>
                <a:pt x="3185463" y="2473999"/>
                <a:pt x="2471904" y="3187558"/>
                <a:pt x="1591684" y="3187558"/>
              </a:cubicBezTo>
              <a:cubicBezTo>
                <a:pt x="738111" y="3187558"/>
                <a:pt x="41261" y="2516549"/>
                <a:pt x="1913" y="1673146"/>
              </a:cubicBezTo>
              <a:lnTo>
                <a:pt x="0" y="1673146"/>
              </a:lnTo>
              <a:lnTo>
                <a:pt x="0" y="1493146"/>
              </a:lnTo>
              <a:lnTo>
                <a:pt x="2750" y="1493146"/>
              </a:lnTo>
              <a:cubicBezTo>
                <a:pt x="50490" y="700174"/>
                <a:pt x="679654" y="64473"/>
                <a:pt x="1469785" y="6156"/>
              </a:cubicBezTo>
              <a:lnTo>
                <a:pt x="1469785" y="0"/>
              </a:lnTo>
              <a:lnTo>
                <a:pt x="1591684" y="0"/>
              </a:lnTo>
              <a:lnTo>
                <a:pt x="1649785" y="0"/>
              </a:lnTo>
              <a:lnTo>
                <a:pt x="1649785" y="2934"/>
              </a:lnTo>
              <a:cubicBezTo>
                <a:pt x="2503127" y="31654"/>
                <a:pt x="3185463" y="733032"/>
                <a:pt x="3185463" y="1593779"/>
              </a:cubicBezTo>
              <a:close/>
            </a:path>
          </a:pathLst>
        </a:custGeom>
        <a:solidFill>
          <a:schemeClr val="tx2"/>
        </a:solidFill>
        <a:ln w="25400" cap="flat" cmpd="sng" algn="ctr">
          <a:noFill/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9pPr>
        </a:lstStyle>
        <a:p>
          <a:pPr algn="ctr"/>
          <a:endParaRPr lang="ko-KR" altLang="en-US">
            <a:solidFill>
              <a:srgbClr val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190506</xdr:colOff>
      <xdr:row>4</xdr:row>
      <xdr:rowOff>76199</xdr:rowOff>
    </xdr:from>
    <xdr:to>
      <xdr:col>1</xdr:col>
      <xdr:colOff>501736</xdr:colOff>
      <xdr:row>5</xdr:row>
      <xdr:rowOff>150582</xdr:rowOff>
    </xdr:to>
    <xdr:grpSp>
      <xdr:nvGrpSpPr>
        <xdr:cNvPr id="2" name="Envelope icon group" descr="Envelop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ChangeAspect="1"/>
        </xdr:cNvGrpSpPr>
      </xdr:nvGrpSpPr>
      <xdr:grpSpPr>
        <a:xfrm>
          <a:off x="190506" y="1733549"/>
          <a:ext cx="311230" cy="302983"/>
          <a:chOff x="1847850" y="4562475"/>
          <a:chExt cx="447675" cy="381000"/>
        </a:xfrm>
        <a:solidFill>
          <a:schemeClr val="bg2">
            <a:lumMod val="50000"/>
          </a:schemeClr>
        </a:solidFill>
      </xdr:grpSpPr>
      <xdr:sp macro="" textlink="">
        <xdr:nvSpPr>
          <xdr:cNvPr id="3" name="Freeform 1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1847850" y="4695825"/>
            <a:ext cx="447675" cy="247650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ln>
            <a:headEnd/>
            <a:tailEnd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</xdr:sp>
      <xdr:sp macro="" textlink="">
        <xdr:nvSpPr>
          <xdr:cNvPr id="4" name="Freeform 1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1866900" y="4562475"/>
            <a:ext cx="409575" cy="209550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ln>
            <a:headEnd/>
            <a:tailEnd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</xdr:sp>
    </xdr:grpSp>
    <xdr:clientData/>
  </xdr:twoCellAnchor>
  <xdr:twoCellAnchor editAs="oneCell">
    <xdr:from>
      <xdr:col>1</xdr:col>
      <xdr:colOff>233549</xdr:colOff>
      <xdr:row>2</xdr:row>
      <xdr:rowOff>66675</xdr:rowOff>
    </xdr:from>
    <xdr:to>
      <xdr:col>1</xdr:col>
      <xdr:colOff>458693</xdr:colOff>
      <xdr:row>4</xdr:row>
      <xdr:rowOff>3533</xdr:rowOff>
    </xdr:to>
    <xdr:sp macro="" textlink="">
      <xdr:nvSpPr>
        <xdr:cNvPr id="5" name="Person icon" descr="Person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/>
        </xdr:cNvSpPr>
      </xdr:nvSpPr>
      <xdr:spPr bwMode="auto">
        <a:xfrm>
          <a:off x="233549" y="1266825"/>
          <a:ext cx="225144" cy="317858"/>
        </a:xfrm>
        <a:custGeom>
          <a:avLst/>
          <a:gdLst>
            <a:gd name="T0" fmla="*/ 209 w 376"/>
            <a:gd name="T1" fmla="*/ 3 h 523"/>
            <a:gd name="T2" fmla="*/ 248 w 376"/>
            <a:gd name="T3" fmla="*/ 21 h 523"/>
            <a:gd name="T4" fmla="*/ 274 w 376"/>
            <a:gd name="T5" fmla="*/ 55 h 523"/>
            <a:gd name="T6" fmla="*/ 285 w 376"/>
            <a:gd name="T7" fmla="*/ 97 h 523"/>
            <a:gd name="T8" fmla="*/ 295 w 376"/>
            <a:gd name="T9" fmla="*/ 122 h 523"/>
            <a:gd name="T10" fmla="*/ 305 w 376"/>
            <a:gd name="T11" fmla="*/ 139 h 523"/>
            <a:gd name="T12" fmla="*/ 302 w 376"/>
            <a:gd name="T13" fmla="*/ 161 h 523"/>
            <a:gd name="T14" fmla="*/ 285 w 376"/>
            <a:gd name="T15" fmla="*/ 172 h 523"/>
            <a:gd name="T16" fmla="*/ 282 w 376"/>
            <a:gd name="T17" fmla="*/ 198 h 523"/>
            <a:gd name="T18" fmla="*/ 260 w 376"/>
            <a:gd name="T19" fmla="*/ 239 h 523"/>
            <a:gd name="T20" fmla="*/ 223 w 376"/>
            <a:gd name="T21" fmla="*/ 265 h 523"/>
            <a:gd name="T22" fmla="*/ 240 w 376"/>
            <a:gd name="T23" fmla="*/ 267 h 523"/>
            <a:gd name="T24" fmla="*/ 246 w 376"/>
            <a:gd name="T25" fmla="*/ 268 h 523"/>
            <a:gd name="T26" fmla="*/ 341 w 376"/>
            <a:gd name="T27" fmla="*/ 292 h 523"/>
            <a:gd name="T28" fmla="*/ 366 w 376"/>
            <a:gd name="T29" fmla="*/ 316 h 523"/>
            <a:gd name="T30" fmla="*/ 376 w 376"/>
            <a:gd name="T31" fmla="*/ 351 h 523"/>
            <a:gd name="T32" fmla="*/ 374 w 376"/>
            <a:gd name="T33" fmla="*/ 509 h 523"/>
            <a:gd name="T34" fmla="*/ 362 w 376"/>
            <a:gd name="T35" fmla="*/ 521 h 523"/>
            <a:gd name="T36" fmla="*/ 23 w 376"/>
            <a:gd name="T37" fmla="*/ 523 h 523"/>
            <a:gd name="T38" fmla="*/ 6 w 376"/>
            <a:gd name="T39" fmla="*/ 516 h 523"/>
            <a:gd name="T40" fmla="*/ 0 w 376"/>
            <a:gd name="T41" fmla="*/ 500 h 523"/>
            <a:gd name="T42" fmla="*/ 2 w 376"/>
            <a:gd name="T43" fmla="*/ 332 h 523"/>
            <a:gd name="T44" fmla="*/ 20 w 376"/>
            <a:gd name="T45" fmla="*/ 302 h 523"/>
            <a:gd name="T46" fmla="*/ 52 w 376"/>
            <a:gd name="T47" fmla="*/ 285 h 523"/>
            <a:gd name="T48" fmla="*/ 132 w 376"/>
            <a:gd name="T49" fmla="*/ 268 h 523"/>
            <a:gd name="T50" fmla="*/ 152 w 376"/>
            <a:gd name="T51" fmla="*/ 265 h 523"/>
            <a:gd name="T52" fmla="*/ 115 w 376"/>
            <a:gd name="T53" fmla="*/ 240 h 523"/>
            <a:gd name="T54" fmla="*/ 93 w 376"/>
            <a:gd name="T55" fmla="*/ 198 h 523"/>
            <a:gd name="T56" fmla="*/ 90 w 376"/>
            <a:gd name="T57" fmla="*/ 172 h 523"/>
            <a:gd name="T58" fmla="*/ 73 w 376"/>
            <a:gd name="T59" fmla="*/ 161 h 523"/>
            <a:gd name="T60" fmla="*/ 70 w 376"/>
            <a:gd name="T61" fmla="*/ 139 h 523"/>
            <a:gd name="T62" fmla="*/ 80 w 376"/>
            <a:gd name="T63" fmla="*/ 122 h 523"/>
            <a:gd name="T64" fmla="*/ 90 w 376"/>
            <a:gd name="T65" fmla="*/ 97 h 523"/>
            <a:gd name="T66" fmla="*/ 99 w 376"/>
            <a:gd name="T67" fmla="*/ 55 h 523"/>
            <a:gd name="T68" fmla="*/ 126 w 376"/>
            <a:gd name="T69" fmla="*/ 21 h 523"/>
            <a:gd name="T70" fmla="*/ 165 w 376"/>
            <a:gd name="T71" fmla="*/ 3 h 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ln>
          <a:headEnd/>
          <a:tailE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</xdr:sp>
    <xdr:clientData/>
  </xdr:twoCellAnchor>
  <xdr:twoCellAnchor>
    <xdr:from>
      <xdr:col>1</xdr:col>
      <xdr:colOff>142875</xdr:colOff>
      <xdr:row>6</xdr:row>
      <xdr:rowOff>76199</xdr:rowOff>
    </xdr:from>
    <xdr:to>
      <xdr:col>1</xdr:col>
      <xdr:colOff>542928</xdr:colOff>
      <xdr:row>7</xdr:row>
      <xdr:rowOff>220347</xdr:rowOff>
    </xdr:to>
    <xdr:sp macro="" textlink="">
      <xdr:nvSpPr>
        <xdr:cNvPr id="7" name="Block Arc 14"/>
        <xdr:cNvSpPr/>
      </xdr:nvSpPr>
      <xdr:spPr>
        <a:xfrm rot="16200000">
          <a:off x="151765" y="2181859"/>
          <a:ext cx="372748" cy="390528"/>
        </a:xfrm>
        <a:custGeom>
          <a:avLst/>
          <a:gdLst/>
          <a:ahLst/>
          <a:cxnLst/>
          <a:rect l="l" t="t" r="r" b="b"/>
          <a:pathLst>
            <a:path w="3185463" h="3187558">
              <a:moveTo>
                <a:pt x="764000" y="2343999"/>
              </a:moveTo>
              <a:cubicBezTo>
                <a:pt x="566798" y="2256389"/>
                <a:pt x="385374" y="2134753"/>
                <a:pt x="230072" y="1981662"/>
              </a:cubicBezTo>
              <a:cubicBezTo>
                <a:pt x="297001" y="2223876"/>
                <a:pt x="428049" y="2439341"/>
                <a:pt x="603989" y="2608945"/>
              </a:cubicBezTo>
              <a:cubicBezTo>
                <a:pt x="667739" y="2525681"/>
                <a:pt x="720588" y="2436567"/>
                <a:pt x="764000" y="2343999"/>
              </a:cubicBezTo>
              <a:close/>
              <a:moveTo>
                <a:pt x="783530" y="862903"/>
              </a:moveTo>
              <a:cubicBezTo>
                <a:pt x="737619" y="760936"/>
                <a:pt x="681240" y="662513"/>
                <a:pt x="611676" y="571152"/>
              </a:cubicBezTo>
              <a:cubicBezTo>
                <a:pt x="419218" y="754019"/>
                <a:pt x="279227" y="991173"/>
                <a:pt x="215545" y="1258034"/>
              </a:cubicBezTo>
              <a:cubicBezTo>
                <a:pt x="378729" y="1090139"/>
                <a:pt x="571934" y="956907"/>
                <a:pt x="783530" y="862903"/>
              </a:cubicBezTo>
              <a:close/>
              <a:moveTo>
                <a:pt x="935657" y="1673146"/>
              </a:moveTo>
              <a:lnTo>
                <a:pt x="227023" y="1673146"/>
              </a:lnTo>
              <a:cubicBezTo>
                <a:pt x="393068" y="1882941"/>
                <a:pt x="605618" y="2045968"/>
                <a:pt x="844267" y="2153109"/>
              </a:cubicBezTo>
              <a:cubicBezTo>
                <a:pt x="897907" y="1997390"/>
                <a:pt x="928862" y="1835739"/>
                <a:pt x="935657" y="1673146"/>
              </a:cubicBezTo>
              <a:close/>
              <a:moveTo>
                <a:pt x="935928" y="1493146"/>
              </a:moveTo>
              <a:cubicBezTo>
                <a:pt x="928922" y="1345638"/>
                <a:pt x="902278" y="1198995"/>
                <a:pt x="856775" y="1056956"/>
              </a:cubicBezTo>
              <a:cubicBezTo>
                <a:pt x="636768" y="1156959"/>
                <a:pt x="439487" y="1304654"/>
                <a:pt x="281464" y="1493146"/>
              </a:cubicBezTo>
              <a:close/>
              <a:moveTo>
                <a:pt x="1469785" y="2515107"/>
              </a:moveTo>
              <a:cubicBezTo>
                <a:pt x="1283000" y="2508124"/>
                <a:pt x="1100523" y="2472287"/>
                <a:pt x="927628" y="2411229"/>
              </a:cubicBezTo>
              <a:cubicBezTo>
                <a:pt x="876831" y="2520843"/>
                <a:pt x="814172" y="2626182"/>
                <a:pt x="738220" y="2724387"/>
              </a:cubicBezTo>
              <a:cubicBezTo>
                <a:pt x="944637" y="2881665"/>
                <a:pt x="1196120" y="2982471"/>
                <a:pt x="1469785" y="3005418"/>
              </a:cubicBezTo>
              <a:close/>
              <a:moveTo>
                <a:pt x="1469785" y="1673146"/>
              </a:moveTo>
              <a:lnTo>
                <a:pt x="1112275" y="1673146"/>
              </a:lnTo>
              <a:cubicBezTo>
                <a:pt x="1105327" y="1858153"/>
                <a:pt x="1070032" y="2042144"/>
                <a:pt x="1008001" y="2219039"/>
              </a:cubicBezTo>
              <a:cubicBezTo>
                <a:pt x="1155519" y="2270408"/>
                <a:pt x="1310845" y="2300826"/>
                <a:pt x="1469785" y="2307834"/>
              </a:cubicBezTo>
              <a:close/>
              <a:moveTo>
                <a:pt x="1469785" y="898989"/>
              </a:moveTo>
              <a:cubicBezTo>
                <a:pt x="1315103" y="907762"/>
                <a:pt x="1164166" y="938783"/>
                <a:pt x="1020939" y="990066"/>
              </a:cubicBezTo>
              <a:cubicBezTo>
                <a:pt x="1074574" y="1153655"/>
                <a:pt x="1105461" y="1322925"/>
                <a:pt x="1112368" y="1493146"/>
              </a:cubicBezTo>
              <a:lnTo>
                <a:pt x="1469785" y="1493146"/>
              </a:lnTo>
              <a:close/>
              <a:moveTo>
                <a:pt x="1469785" y="182141"/>
              </a:moveTo>
              <a:cubicBezTo>
                <a:pt x="1199839" y="204777"/>
                <a:pt x="951477" y="303168"/>
                <a:pt x="746615" y="456764"/>
              </a:cubicBezTo>
              <a:cubicBezTo>
                <a:pt x="828296" y="562801"/>
                <a:pt x="894225" y="677310"/>
                <a:pt x="947434" y="796072"/>
              </a:cubicBezTo>
              <a:cubicBezTo>
                <a:pt x="1113886" y="736067"/>
                <a:pt x="1289644" y="700323"/>
                <a:pt x="1469785" y="691530"/>
              </a:cubicBezTo>
              <a:close/>
              <a:moveTo>
                <a:pt x="2150063" y="992171"/>
              </a:moveTo>
              <a:cubicBezTo>
                <a:pt x="1990712" y="935501"/>
                <a:pt x="1822242" y="902595"/>
                <a:pt x="1649785" y="897224"/>
              </a:cubicBezTo>
              <a:lnTo>
                <a:pt x="1649785" y="1493146"/>
              </a:lnTo>
              <a:lnTo>
                <a:pt x="2063712" y="1493146"/>
              </a:lnTo>
              <a:cubicBezTo>
                <a:pt x="2069089" y="1323887"/>
                <a:pt x="2098366" y="1155330"/>
                <a:pt x="2150063" y="992171"/>
              </a:cubicBezTo>
              <a:close/>
              <a:moveTo>
                <a:pt x="2168848" y="2199110"/>
              </a:moveTo>
              <a:cubicBezTo>
                <a:pt x="2108555" y="2028681"/>
                <a:pt x="2073581" y="1851532"/>
                <a:pt x="2065295" y="1673146"/>
              </a:cubicBezTo>
              <a:lnTo>
                <a:pt x="1649785" y="1673146"/>
              </a:lnTo>
              <a:lnTo>
                <a:pt x="1649785" y="2307299"/>
              </a:lnTo>
              <a:cubicBezTo>
                <a:pt x="1829404" y="2299517"/>
                <a:pt x="2004315" y="2261965"/>
                <a:pt x="2168848" y="2199110"/>
              </a:cubicBezTo>
              <a:close/>
              <a:moveTo>
                <a:pt x="2422394" y="446879"/>
              </a:moveTo>
              <a:cubicBezTo>
                <a:pt x="2204309" y="287209"/>
                <a:pt x="1938140" y="189883"/>
                <a:pt x="1649785" y="178919"/>
              </a:cubicBezTo>
              <a:lnTo>
                <a:pt x="1649785" y="689876"/>
              </a:lnTo>
              <a:cubicBezTo>
                <a:pt x="1846998" y="695154"/>
                <a:pt x="2039668" y="732502"/>
                <a:pt x="2221721" y="797410"/>
              </a:cubicBezTo>
              <a:cubicBezTo>
                <a:pt x="2275056" y="675360"/>
                <a:pt x="2341760" y="557662"/>
                <a:pt x="2422394" y="446879"/>
              </a:cubicBezTo>
              <a:close/>
              <a:moveTo>
                <a:pt x="2447278" y="2722123"/>
              </a:moveTo>
              <a:cubicBezTo>
                <a:pt x="2366121" y="2618714"/>
                <a:pt x="2299534" y="2507403"/>
                <a:pt x="2246145" y="2391362"/>
              </a:cubicBezTo>
              <a:cubicBezTo>
                <a:pt x="2057375" y="2464119"/>
                <a:pt x="1856285" y="2506958"/>
                <a:pt x="1649785" y="2514779"/>
              </a:cubicBezTo>
              <a:lnTo>
                <a:pt x="1649785" y="3008639"/>
              </a:lnTo>
              <a:cubicBezTo>
                <a:pt x="1949198" y="2997255"/>
                <a:pt x="2224691" y="2892757"/>
                <a:pt x="2447278" y="2722123"/>
              </a:cubicBezTo>
              <a:close/>
              <a:moveTo>
                <a:pt x="2878934" y="1493146"/>
              </a:moveTo>
              <a:cubicBezTo>
                <a:pt x="2723190" y="1307255"/>
                <a:pt x="2529440" y="1161128"/>
                <a:pt x="2313862" y="1060620"/>
              </a:cubicBezTo>
              <a:cubicBezTo>
                <a:pt x="2270535" y="1201714"/>
                <a:pt x="2245604" y="1347104"/>
                <a:pt x="2240109" y="1493146"/>
              </a:cubicBezTo>
              <a:close/>
              <a:moveTo>
                <a:pt x="2890636" y="1673146"/>
              </a:moveTo>
              <a:lnTo>
                <a:pt x="2241814" y="1673146"/>
              </a:lnTo>
              <a:cubicBezTo>
                <a:pt x="2249736" y="1827102"/>
                <a:pt x="2279520" y="1979973"/>
                <a:pt x="2329964" y="2127513"/>
              </a:cubicBezTo>
              <a:cubicBezTo>
                <a:pt x="2545677" y="2019923"/>
                <a:pt x="2738160" y="1866413"/>
                <a:pt x="2890636" y="1673146"/>
              </a:cubicBezTo>
              <a:close/>
              <a:moveTo>
                <a:pt x="2973035" y="1284386"/>
              </a:moveTo>
              <a:cubicBezTo>
                <a:pt x="2912066" y="1001840"/>
                <a:pt x="2765308" y="751379"/>
                <a:pt x="2561381" y="561108"/>
              </a:cubicBezTo>
              <a:cubicBezTo>
                <a:pt x="2489321" y="656437"/>
                <a:pt x="2431363" y="759225"/>
                <a:pt x="2384553" y="865647"/>
              </a:cubicBezTo>
              <a:cubicBezTo>
                <a:pt x="2604520" y="964977"/>
                <a:pt x="2804622" y="1106677"/>
                <a:pt x="2973035" y="1284386"/>
              </a:cubicBezTo>
              <a:close/>
              <a:moveTo>
                <a:pt x="2974277" y="1897328"/>
              </a:moveTo>
              <a:cubicBezTo>
                <a:pt x="2812488" y="2073933"/>
                <a:pt x="2619878" y="2216690"/>
                <a:pt x="2407486" y="2319665"/>
              </a:cubicBezTo>
              <a:cubicBezTo>
                <a:pt x="2454169" y="2420503"/>
                <a:pt x="2511856" y="2517376"/>
                <a:pt x="2582047" y="2607468"/>
              </a:cubicBezTo>
              <a:cubicBezTo>
                <a:pt x="2776399" y="2417974"/>
                <a:pt x="2916061" y="2172750"/>
                <a:pt x="2974277" y="1897328"/>
              </a:cubicBezTo>
              <a:close/>
              <a:moveTo>
                <a:pt x="3185463" y="1593779"/>
              </a:moveTo>
              <a:cubicBezTo>
                <a:pt x="3185463" y="2473999"/>
                <a:pt x="2471904" y="3187558"/>
                <a:pt x="1591684" y="3187558"/>
              </a:cubicBezTo>
              <a:cubicBezTo>
                <a:pt x="738111" y="3187558"/>
                <a:pt x="41261" y="2516549"/>
                <a:pt x="1913" y="1673146"/>
              </a:cubicBezTo>
              <a:lnTo>
                <a:pt x="0" y="1673146"/>
              </a:lnTo>
              <a:lnTo>
                <a:pt x="0" y="1493146"/>
              </a:lnTo>
              <a:lnTo>
                <a:pt x="2750" y="1493146"/>
              </a:lnTo>
              <a:cubicBezTo>
                <a:pt x="50490" y="700174"/>
                <a:pt x="679654" y="64473"/>
                <a:pt x="1469785" y="6156"/>
              </a:cubicBezTo>
              <a:lnTo>
                <a:pt x="1469785" y="0"/>
              </a:lnTo>
              <a:lnTo>
                <a:pt x="1591684" y="0"/>
              </a:lnTo>
              <a:lnTo>
                <a:pt x="1649785" y="0"/>
              </a:lnTo>
              <a:lnTo>
                <a:pt x="1649785" y="2934"/>
              </a:lnTo>
              <a:cubicBezTo>
                <a:pt x="2503127" y="31654"/>
                <a:pt x="3185463" y="733032"/>
                <a:pt x="3185463" y="1593779"/>
              </a:cubicBezTo>
              <a:close/>
            </a:path>
          </a:pathLst>
        </a:cu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9pPr>
        </a:lstStyle>
        <a:p>
          <a:pPr algn="ctr"/>
          <a:endParaRPr lang="ko-KR" altLang="en-US">
            <a:solidFill>
              <a:srgbClr val="00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Inventory" displayName="Inventory" ref="B10:U20" totalsRowCount="1" headerRowDxfId="136" dataDxfId="135" totalsRowDxfId="134">
  <tableColumns count="20">
    <tableColumn id="21" name="ลำดับที่" totalsRowLabel="รวม" dataDxfId="133" totalsRowDxfId="132">
      <calculatedColumnFormula>ROW($A1)</calculatedColumnFormula>
    </tableColumn>
    <tableColumn id="20" name="ช่องทาง_x000a_การยื่นแจ้ง" totalsRowFunction="count" dataDxfId="131" totalsRowDxfId="130"/>
    <tableColumn id="11" name="ประเภทสื่อ" dataDxfId="129" totalsRowDxfId="128"/>
    <tableColumn id="3" name="ชื่อองค์กร" dataDxfId="127" totalsRowDxfId="126"/>
    <tableColumn id="4" name="ชื่อผู้มายื่นแจ้ง" dataDxfId="125" totalsRowDxfId="124"/>
    <tableColumn id="5" name="ที่อยู่ผู้มายื่นแจ้ง" dataDxfId="123" totalsRowDxfId="122"/>
    <tableColumn id="6" name="ชื่อผลงานต้นฉบับ" dataDxfId="121" totalsRowDxfId="120" dataCellStyle="Seriel Number"/>
    <tableColumn id="7" name="เลขทะเบียน_x000a_การรับแจ้ง" dataDxfId="119" totalsRowDxfId="118" dataCellStyle="Date"/>
    <tableColumn id="8" name="ชื่อเจ้าของลิขสิทธิ์" dataDxfId="117" totalsRowDxfId="116"/>
    <tableColumn id="9" name="ชื่อผู้สร้างสรรค์" dataDxfId="115" totalsRowDxfId="114"/>
    <tableColumn id="10" name="ประเภทของงานอันมีลิขสิทธิ์" dataDxfId="113" totalsRowDxfId="112"/>
    <tableColumn id="13" name="ทำซ้ำ/ดัดแปลง _x000a_จำนวน" dataDxfId="111" totalsRowDxfId="110"/>
    <tableColumn id="14" name="เมื่อวันที่" dataDxfId="109" totalsRowDxfId="108"/>
    <tableColumn id="1" name="นำเข้าสำเนางาน _x000a_จำนวน" dataDxfId="107" totalsRowDxfId="106"/>
    <tableColumn id="2" name=" เมื่อวันที่" dataDxfId="105" totalsRowDxfId="104"/>
    <tableColumn id="12" name="เผยแพร่ต่อสาธารณชน_x000a_จำนวน" dataDxfId="103" totalsRowDxfId="102"/>
    <tableColumn id="17" name="  เมื่อวันที่" dataDxfId="101" totalsRowDxfId="100"/>
    <tableColumn id="16" name="สำเนางาน_x000a_นำมาจาก" dataDxfId="99" totalsRowDxfId="98"/>
    <tableColumn id="18" name="วิธีและช่องทางเผยแพร่" dataDxfId="97" totalsRowDxfId="96"/>
    <tableColumn id="19" name="กลุ่มคนพิการ_x000a_ที่ได้รับประโยชน์" dataDxfId="95" totalsRowDxfId="94"/>
  </tableColumns>
  <tableStyleInfo name="Home Inventory" showFirstColumn="1" showLastColumn="0" showRowStripes="1" showColumnStripes="0"/>
  <extLst>
    <ext xmlns:x14="http://schemas.microsoft.com/office/spreadsheetml/2009/9/main" uri="{504A1905-F514-4f6f-8877-14C23A59335A}">
      <x14:table altTextSummary="List of household inventory items such as, Item # (calculated field), Room/area, item information, Purchase information, Estimated Current Value, Notes, and Photo (Yes/No field)"/>
    </ext>
  </extLst>
</table>
</file>

<file path=xl/tables/table2.xml><?xml version="1.0" encoding="utf-8"?>
<table xmlns="http://schemas.openxmlformats.org/spreadsheetml/2006/main" id="2" name="Inventory3" displayName="Inventory3" ref="B10:W64" totalsRowCount="1" headerRowDxfId="93" dataDxfId="92" totalsRowDxfId="91">
  <tableColumns count="22">
    <tableColumn id="21" name="ลำดับที่" totalsRowLabel="รวม" dataDxfId="90" totalsRowDxfId="89">
      <calculatedColumnFormula>ROW(#REF!)</calculatedColumnFormula>
    </tableColumn>
    <tableColumn id="20" name="ช่องทาง_x000a_การยื่นแจ้ง" dataDxfId="88" totalsRowDxfId="87"/>
    <tableColumn id="11" name="ประเภทสื่อ" dataDxfId="86" totalsRowDxfId="85"/>
    <tableColumn id="3" name="ชื่อองค์กร" dataDxfId="84" totalsRowDxfId="83"/>
    <tableColumn id="4" name="ชื่อผู้มายื่นแจ้ง" dataDxfId="82" totalsRowDxfId="81"/>
    <tableColumn id="5" name="ที่อยู่ผู้มายื่นแจ้ง" dataDxfId="80" totalsRowDxfId="79"/>
    <tableColumn id="22" name="เบอร์โทรติดต่อ" dataDxfId="78" totalsRowDxfId="77"/>
    <tableColumn id="6" name="ชื่อผลงานต้นฉบับ" dataDxfId="76" totalsRowDxfId="75" dataCellStyle="Seriel Number"/>
    <tableColumn id="7" name="เลขทะเบียน_x000a_การรับแจ้ง" dataDxfId="74" totalsRowDxfId="73" dataCellStyle="Date"/>
    <tableColumn id="8" name="ชื่อเจ้าของลิขสิทธิ์" dataDxfId="72" totalsRowDxfId="71"/>
    <tableColumn id="9" name="ชื่อผู้สร้างสรรค์" dataDxfId="70" totalsRowDxfId="69"/>
    <tableColumn id="10" name="ประเภทของงานอันมีลิขสิทธิ์" dataDxfId="68" totalsRowDxfId="67"/>
    <tableColumn id="13" name="ทำซ้ำ/ดัดแปลง _x000a_จำนวน" dataDxfId="66" totalsRowDxfId="65"/>
    <tableColumn id="14" name="เมื่อวันที่" dataDxfId="64" totalsRowDxfId="63"/>
    <tableColumn id="1" name="นำเข้าสำเนางาน _x000a_จำนวน" dataDxfId="62" totalsRowDxfId="61"/>
    <tableColumn id="2" name=" เมื่อวันที่" dataDxfId="60" totalsRowDxfId="59"/>
    <tableColumn id="12" name="เผยแพร่ต่อสาธารณชน_x000a_จำนวน" dataDxfId="58" totalsRowDxfId="57"/>
    <tableColumn id="17" name="  เมื่อวันที่" dataDxfId="56" totalsRowDxfId="55"/>
    <tableColumn id="16" name="สำเนางาน_x000a_นำมาจาก" dataDxfId="54" totalsRowDxfId="53"/>
    <tableColumn id="18" name="วิธีและช่องทางเผยแพร่" dataDxfId="52" totalsRowDxfId="51"/>
    <tableColumn id="19" name="กลุ่มคนพิการที่ได้รับประโยชน์" dataDxfId="50" totalsRowDxfId="49"/>
    <tableColumn id="15" name="ใบต่อท้าย" dataDxfId="48" totalsRowDxfId="47"/>
  </tableColumns>
  <tableStyleInfo name="Home Inventory" showFirstColumn="1" showLastColumn="0" showRowStripes="1" showColumnStripes="0"/>
  <extLst>
    <ext xmlns:x14="http://schemas.microsoft.com/office/spreadsheetml/2009/9/main" uri="{504A1905-F514-4f6f-8877-14C23A59335A}">
      <x14:table altTextSummary="List of household inventory items such as, Item # (calculated field), Room/area, item information, Purchase information, Estimated Current Value, Notes, and Photo (Yes/No field)"/>
    </ext>
  </extLst>
</table>
</file>

<file path=xl/tables/table3.xml><?xml version="1.0" encoding="utf-8"?>
<table xmlns="http://schemas.openxmlformats.org/spreadsheetml/2006/main" id="3" name="Inventory4" displayName="Inventory4" ref="B10:W61" totalsRowCount="1" headerRowDxfId="46" dataDxfId="45" totalsRowDxfId="44">
  <tableColumns count="22">
    <tableColumn id="21" name="ลำดับที่" totalsRowLabel="รวม" dataDxfId="43" totalsRowDxfId="42">
      <calculatedColumnFormula>ROW($A1)</calculatedColumnFormula>
    </tableColumn>
    <tableColumn id="20" name="ช่องทาง_x000a_การยื่นแจ้ง" totalsRowFunction="count" dataDxfId="41" totalsRowDxfId="40"/>
    <tableColumn id="11" name="ประเภทสื่อ" dataDxfId="39" totalsRowDxfId="38"/>
    <tableColumn id="3" name="ชื่อองค์กร" dataDxfId="37" totalsRowDxfId="36"/>
    <tableColumn id="4" name="ชื่อผู้มายื่นแจ้ง" dataDxfId="35" totalsRowDxfId="34"/>
    <tableColumn id="5" name="ที่อยู่ผู้มายื่นแจ้ง" dataDxfId="33" totalsRowDxfId="32"/>
    <tableColumn id="15" name="เบอร์โทรติดต่อ" dataDxfId="31" totalsRowDxfId="30"/>
    <tableColumn id="6" name="ชื่อผลงานต้นฉบับ" dataDxfId="29" totalsRowDxfId="28" dataCellStyle="Seriel Number"/>
    <tableColumn id="7" name="เลขทะเบียน_x000a_การรับแจ้ง" dataDxfId="27" totalsRowDxfId="26" dataCellStyle="Date"/>
    <tableColumn id="8" name="ชื่อเจ้าของลิขสิทธิ์" dataDxfId="25" totalsRowDxfId="24"/>
    <tableColumn id="9" name="ชื่อผู้สร้างสรรค์" dataDxfId="23" totalsRowDxfId="22"/>
    <tableColumn id="10" name="ประเภทของงานอันมีลิขสิทธิ์" dataDxfId="21" totalsRowDxfId="20"/>
    <tableColumn id="13" name="ทำซ้ำ/ดัดแปลง _x000a_จำนวน" dataDxfId="19" totalsRowDxfId="18"/>
    <tableColumn id="14" name="เมื่อวันที่" dataDxfId="17" totalsRowDxfId="16"/>
    <tableColumn id="1" name="นำเข้าสำเนางาน _x000a_จำนวน" dataDxfId="15" totalsRowDxfId="14"/>
    <tableColumn id="2" name=" เมื่อวันที่" dataDxfId="13" totalsRowDxfId="12"/>
    <tableColumn id="12" name="เผยแพร่ต่อสาธารณชน_x000a_จำนวน" dataDxfId="11" totalsRowDxfId="10"/>
    <tableColumn id="17" name="  เมื่อวันที่" dataDxfId="9" totalsRowDxfId="8"/>
    <tableColumn id="16" name="สำเนางาน_x000a_นำมาจาก" dataDxfId="7" totalsRowDxfId="6"/>
    <tableColumn id="18" name="วิธีและช่องทางเผยแพร่" dataDxfId="5" totalsRowDxfId="4"/>
    <tableColumn id="19" name="กลุ่มคนพิการ_x000a_ที่ได้รับประโยชน์" dataDxfId="3" totalsRowDxfId="2"/>
    <tableColumn id="22" name="ใบต่อท้าย" dataDxfId="1" totalsRowDxfId="0"/>
  </tableColumns>
  <tableStyleInfo name="Home Inventory" showFirstColumn="1" showLastColumn="0" showRowStripes="1" showColumnStripes="0"/>
  <extLst>
    <ext xmlns:x14="http://schemas.microsoft.com/office/spreadsheetml/2009/9/main" uri="{504A1905-F514-4f6f-8877-14C23A59335A}">
      <x14:table altTextSummary="List of household inventory items such as, Item # (calculated field), Room/area, item information, Purchase information, Estimated Current Value, Notes, and Photo (Yes/No field)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Home Inventory">
      <a:dk1>
        <a:sysClr val="windowText" lastClr="000000"/>
      </a:dk1>
      <a:lt1>
        <a:sysClr val="window" lastClr="FFFFFF"/>
      </a:lt1>
      <a:dk2>
        <a:srgbClr val="4F998E"/>
      </a:dk2>
      <a:lt2>
        <a:srgbClr val="CCEBE8"/>
      </a:lt2>
      <a:accent1>
        <a:srgbClr val="CC3104"/>
      </a:accent1>
      <a:accent2>
        <a:srgbClr val="FF931E"/>
      </a:accent2>
      <a:accent3>
        <a:srgbClr val="E59881"/>
      </a:accent3>
      <a:accent4>
        <a:srgbClr val="A49B8D"/>
      </a:accent4>
      <a:accent5>
        <a:srgbClr val="A8AD6C"/>
      </a:accent5>
      <a:accent6>
        <a:srgbClr val="CC3104"/>
      </a:accent6>
      <a:hlink>
        <a:srgbClr val="FF931E"/>
      </a:hlink>
      <a:folHlink>
        <a:srgbClr val="FFC000"/>
      </a:folHlink>
    </a:clrScheme>
    <a:fontScheme name="Home Inventory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U20"/>
  <sheetViews>
    <sheetView showGridLines="0" topLeftCell="B1" zoomScaleNormal="100" workbookViewId="0">
      <selection activeCell="B1" sqref="A1:XFD1048576"/>
    </sheetView>
  </sheetViews>
  <sheetFormatPr defaultRowHeight="30" customHeight="1" x14ac:dyDescent="0.25"/>
  <cols>
    <col min="1" max="1" width="2.7109375" style="6" hidden="1" customWidth="1"/>
    <col min="2" max="2" width="8" style="6" customWidth="1"/>
    <col min="3" max="4" width="11.7109375" style="6" customWidth="1"/>
    <col min="5" max="5" width="24.7109375" style="6" customWidth="1"/>
    <col min="6" max="6" width="27.42578125" style="6" customWidth="1"/>
    <col min="7" max="7" width="24.7109375" style="6" customWidth="1"/>
    <col min="8" max="8" width="18.5703125" style="6" customWidth="1"/>
    <col min="9" max="9" width="15.7109375" style="6" customWidth="1"/>
    <col min="10" max="10" width="24.7109375" style="6" customWidth="1"/>
    <col min="11" max="12" width="18.5703125" style="6" customWidth="1"/>
    <col min="13" max="13" width="15.42578125" style="6" customWidth="1"/>
    <col min="14" max="14" width="11.7109375" style="3" customWidth="1"/>
    <col min="15" max="15" width="17" style="3" customWidth="1"/>
    <col min="16" max="16" width="9.140625" style="3"/>
    <col min="17" max="17" width="18.85546875" style="3" customWidth="1"/>
    <col min="18" max="18" width="12.42578125" style="3" customWidth="1"/>
    <col min="19" max="19" width="15.7109375" style="3" customWidth="1"/>
    <col min="20" max="20" width="13.7109375" style="3" customWidth="1"/>
    <col min="21" max="21" width="18.28515625" style="3" customWidth="1"/>
    <col min="22" max="16384" width="9.140625" style="3"/>
  </cols>
  <sheetData>
    <row r="1" spans="1:21" ht="65.099999999999994" customHeight="1" x14ac:dyDescent="0.25">
      <c r="A1" s="1"/>
      <c r="B1" s="92" t="s">
        <v>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2" t="s">
        <v>0</v>
      </c>
    </row>
    <row r="2" spans="1:21" ht="30" customHeight="1" thickBot="1" x14ac:dyDescent="0.3">
      <c r="A2" s="1"/>
      <c r="B2" s="90" t="s">
        <v>36</v>
      </c>
      <c r="C2" s="90"/>
      <c r="D2" s="90"/>
      <c r="E2" s="90"/>
      <c r="F2" s="90"/>
      <c r="G2" s="38"/>
      <c r="H2" s="39"/>
      <c r="I2" s="91"/>
      <c r="J2" s="91"/>
      <c r="K2" s="40"/>
      <c r="L2" s="39"/>
      <c r="M2" s="39"/>
      <c r="N2" s="39"/>
    </row>
    <row r="3" spans="1:21" ht="18" customHeight="1" thickTop="1" x14ac:dyDescent="0.25">
      <c r="A3" s="1"/>
      <c r="B3" s="87" t="s">
        <v>1</v>
      </c>
      <c r="C3" s="88" t="s">
        <v>30</v>
      </c>
      <c r="D3" s="29"/>
      <c r="E3" s="15" t="s">
        <v>8</v>
      </c>
      <c r="F3" s="93">
        <v>2</v>
      </c>
      <c r="H3" s="1"/>
      <c r="I3" s="1"/>
      <c r="J3" s="3"/>
      <c r="K3" s="3"/>
      <c r="L3" s="3"/>
      <c r="M3" s="3"/>
      <c r="N3" s="1"/>
    </row>
    <row r="4" spans="1:21" ht="18" customHeight="1" thickBot="1" x14ac:dyDescent="0.3">
      <c r="A4" s="1"/>
      <c r="B4" s="87"/>
      <c r="C4" s="89"/>
      <c r="D4" s="30"/>
      <c r="E4" s="16"/>
      <c r="F4" s="84"/>
      <c r="H4" s="1"/>
      <c r="I4" s="1"/>
      <c r="J4" s="4"/>
      <c r="K4" s="3"/>
      <c r="L4" s="3"/>
      <c r="M4" s="3"/>
      <c r="N4" s="1"/>
    </row>
    <row r="5" spans="1:21" ht="18" customHeight="1" thickTop="1" x14ac:dyDescent="0.25">
      <c r="A5" s="1"/>
      <c r="B5" s="87" t="s">
        <v>2</v>
      </c>
      <c r="C5" s="88" t="s">
        <v>6</v>
      </c>
      <c r="D5" s="29"/>
      <c r="E5" s="15" t="s">
        <v>8</v>
      </c>
      <c r="F5" s="83">
        <v>1</v>
      </c>
      <c r="H5" s="1"/>
      <c r="I5" s="1"/>
      <c r="J5" s="4"/>
      <c r="K5" s="3"/>
      <c r="L5" s="3"/>
      <c r="M5" s="3"/>
      <c r="N5" s="1"/>
    </row>
    <row r="6" spans="1:21" ht="18" customHeight="1" thickBot="1" x14ac:dyDescent="0.3">
      <c r="A6" s="1"/>
      <c r="B6" s="87"/>
      <c r="C6" s="89"/>
      <c r="D6" s="30"/>
      <c r="E6" s="16"/>
      <c r="F6" s="84"/>
      <c r="H6" s="1"/>
      <c r="I6" s="1"/>
      <c r="J6" s="4"/>
      <c r="K6" s="3"/>
      <c r="L6" s="3"/>
      <c r="M6" s="3"/>
      <c r="N6" s="5"/>
    </row>
    <row r="7" spans="1:21" ht="18" customHeight="1" thickTop="1" x14ac:dyDescent="0.25">
      <c r="A7" s="1"/>
      <c r="B7" s="87" t="s">
        <v>3</v>
      </c>
      <c r="C7" s="88" t="s">
        <v>7</v>
      </c>
      <c r="D7" s="29"/>
      <c r="E7" s="17" t="s">
        <v>8</v>
      </c>
      <c r="F7" s="85"/>
      <c r="H7" s="1"/>
      <c r="I7" s="1"/>
      <c r="J7" s="4"/>
      <c r="K7" s="3"/>
      <c r="L7" s="3"/>
      <c r="M7" s="3"/>
      <c r="N7" s="1"/>
    </row>
    <row r="8" spans="1:21" ht="18" customHeight="1" thickBot="1" x14ac:dyDescent="0.3">
      <c r="A8" s="1"/>
      <c r="B8" s="87"/>
      <c r="C8" s="89"/>
      <c r="D8" s="30"/>
      <c r="E8" s="18"/>
      <c r="F8" s="86"/>
      <c r="H8" s="1"/>
      <c r="I8" s="1"/>
      <c r="J8" s="4"/>
      <c r="K8" s="3"/>
      <c r="L8" s="3"/>
      <c r="M8" s="3"/>
      <c r="N8" s="1"/>
    </row>
    <row r="9" spans="1:21" ht="69" customHeight="1" thickTop="1" x14ac:dyDescent="0.25">
      <c r="A9" s="1"/>
      <c r="B9" s="2" t="s">
        <v>4</v>
      </c>
      <c r="C9" s="2"/>
      <c r="D9" s="28"/>
      <c r="E9" s="1"/>
      <c r="F9" s="1"/>
      <c r="G9" s="1"/>
      <c r="H9" s="1"/>
      <c r="I9" s="1"/>
      <c r="J9" s="1"/>
      <c r="K9" s="1"/>
      <c r="L9" s="1"/>
      <c r="M9" s="1"/>
      <c r="N9" s="1"/>
      <c r="P9" s="4"/>
    </row>
    <row r="10" spans="1:21" s="27" customFormat="1" ht="73.5" customHeight="1" x14ac:dyDescent="0.25">
      <c r="A10" s="25"/>
      <c r="B10" s="26" t="s">
        <v>9</v>
      </c>
      <c r="C10" s="19" t="s">
        <v>28</v>
      </c>
      <c r="D10" s="19" t="s">
        <v>31</v>
      </c>
      <c r="E10" s="11" t="s">
        <v>10</v>
      </c>
      <c r="F10" s="11" t="s">
        <v>19</v>
      </c>
      <c r="G10" s="11" t="s">
        <v>11</v>
      </c>
      <c r="H10" s="11" t="s">
        <v>12</v>
      </c>
      <c r="I10" s="11" t="s">
        <v>26</v>
      </c>
      <c r="J10" s="11" t="s">
        <v>13</v>
      </c>
      <c r="K10" s="11" t="s">
        <v>14</v>
      </c>
      <c r="L10" s="11" t="s">
        <v>15</v>
      </c>
      <c r="M10" s="12" t="s">
        <v>17</v>
      </c>
      <c r="N10" s="14" t="s">
        <v>16</v>
      </c>
      <c r="O10" s="12" t="s">
        <v>18</v>
      </c>
      <c r="P10" s="13" t="s">
        <v>22</v>
      </c>
      <c r="Q10" s="12" t="s">
        <v>21</v>
      </c>
      <c r="R10" s="13" t="s">
        <v>23</v>
      </c>
      <c r="S10" s="13" t="s">
        <v>20</v>
      </c>
      <c r="T10" s="13" t="s">
        <v>24</v>
      </c>
      <c r="U10" s="13" t="s">
        <v>29</v>
      </c>
    </row>
    <row r="11" spans="1:21" ht="30" customHeight="1" x14ac:dyDescent="0.25">
      <c r="B11" s="7">
        <f>ROW($A1)</f>
        <v>1</v>
      </c>
      <c r="C11" s="7"/>
      <c r="D11" s="36"/>
      <c r="E11" s="7"/>
      <c r="F11" s="3"/>
      <c r="G11" s="3"/>
      <c r="H11" s="8"/>
      <c r="I11" s="9"/>
      <c r="J11" s="27"/>
      <c r="K11" s="37"/>
      <c r="L11" s="37"/>
      <c r="M11" s="3"/>
      <c r="N11" s="20"/>
      <c r="P11" s="20"/>
      <c r="R11" s="20"/>
      <c r="U11" s="3" t="s">
        <v>32</v>
      </c>
    </row>
    <row r="12" spans="1:21" ht="30" customHeight="1" x14ac:dyDescent="0.25">
      <c r="B12" s="7">
        <f t="shared" ref="B12:B15" si="0">ROW($A2)</f>
        <v>2</v>
      </c>
      <c r="C12" s="7"/>
      <c r="D12" s="7"/>
      <c r="E12" s="27"/>
      <c r="F12" s="3"/>
      <c r="G12" s="3"/>
      <c r="H12" s="8"/>
      <c r="I12" s="9"/>
      <c r="J12" s="27"/>
      <c r="K12" s="37"/>
      <c r="L12" s="37"/>
      <c r="M12" s="3"/>
      <c r="N12" s="20"/>
      <c r="P12" s="20"/>
      <c r="R12" s="20"/>
      <c r="U12" s="3" t="s">
        <v>34</v>
      </c>
    </row>
    <row r="13" spans="1:21" ht="30" customHeight="1" x14ac:dyDescent="0.25">
      <c r="A13" s="3"/>
      <c r="B13" s="7">
        <f t="shared" si="0"/>
        <v>3</v>
      </c>
      <c r="C13" s="7"/>
      <c r="D13" s="7"/>
      <c r="E13" s="27"/>
      <c r="F13" s="3"/>
      <c r="G13" s="3"/>
      <c r="H13" s="8"/>
      <c r="I13" s="9"/>
      <c r="J13" s="27"/>
      <c r="K13" s="37"/>
      <c r="L13" s="37"/>
      <c r="M13" s="3"/>
      <c r="N13" s="20"/>
      <c r="P13" s="20"/>
      <c r="R13" s="20"/>
      <c r="U13" s="3" t="s">
        <v>35</v>
      </c>
    </row>
    <row r="14" spans="1:21" ht="30" customHeight="1" x14ac:dyDescent="0.25">
      <c r="B14" s="7">
        <f t="shared" si="0"/>
        <v>4</v>
      </c>
      <c r="C14" s="7"/>
      <c r="D14" s="7"/>
      <c r="E14" s="3"/>
      <c r="F14" s="3"/>
      <c r="G14" s="3"/>
      <c r="H14" s="8"/>
      <c r="I14" s="9"/>
      <c r="J14" s="3"/>
      <c r="K14" s="10"/>
      <c r="L14" s="10"/>
      <c r="M14" s="3"/>
      <c r="N14" s="20"/>
      <c r="P14" s="20"/>
      <c r="R14" s="20"/>
    </row>
    <row r="15" spans="1:21" ht="30" customHeight="1" x14ac:dyDescent="0.25">
      <c r="B15" s="7">
        <f t="shared" si="0"/>
        <v>5</v>
      </c>
      <c r="C15" s="7"/>
      <c r="D15" s="7"/>
      <c r="E15" s="3"/>
      <c r="F15" s="3"/>
      <c r="G15" s="3"/>
      <c r="H15" s="8"/>
      <c r="I15" s="9"/>
      <c r="J15" s="3"/>
      <c r="K15" s="10"/>
      <c r="L15" s="10"/>
      <c r="M15" s="3"/>
      <c r="N15" s="20"/>
      <c r="P15" s="20"/>
      <c r="R15" s="20"/>
    </row>
    <row r="16" spans="1:21" ht="30" customHeight="1" x14ac:dyDescent="0.25">
      <c r="B16" s="21">
        <f>ROW($A6)</f>
        <v>6</v>
      </c>
      <c r="C16" s="21"/>
      <c r="D16" s="21"/>
      <c r="H16" s="22"/>
      <c r="I16" s="23"/>
      <c r="K16" s="24"/>
      <c r="L16" s="24"/>
      <c r="N16" s="20"/>
      <c r="P16" s="20"/>
      <c r="R16" s="20"/>
    </row>
    <row r="17" spans="2:21" ht="30" customHeight="1" x14ac:dyDescent="0.25">
      <c r="B17" s="21">
        <f>ROW($A7)</f>
        <v>7</v>
      </c>
      <c r="C17" s="21"/>
      <c r="D17" s="21"/>
      <c r="H17" s="22"/>
      <c r="I17" s="23"/>
      <c r="K17" s="24"/>
      <c r="L17" s="24"/>
      <c r="P17" s="20"/>
      <c r="R17" s="20"/>
    </row>
    <row r="18" spans="2:21" ht="30" customHeight="1" x14ac:dyDescent="0.25">
      <c r="B18" s="21">
        <f>ROW($A8)</f>
        <v>8</v>
      </c>
      <c r="C18" s="21"/>
      <c r="D18" s="21"/>
      <c r="H18" s="22"/>
      <c r="I18" s="23"/>
      <c r="K18" s="24"/>
      <c r="L18" s="24"/>
      <c r="P18" s="20"/>
      <c r="R18" s="20"/>
    </row>
    <row r="19" spans="2:21" ht="30" customHeight="1" x14ac:dyDescent="0.25">
      <c r="B19" s="21">
        <f>ROW($A9)</f>
        <v>9</v>
      </c>
      <c r="C19" s="21"/>
      <c r="D19" s="21"/>
      <c r="H19" s="22"/>
      <c r="I19" s="23"/>
      <c r="K19" s="24"/>
      <c r="L19" s="24"/>
      <c r="R19" s="20"/>
    </row>
    <row r="20" spans="2:21" ht="30" customHeight="1" x14ac:dyDescent="0.25">
      <c r="B20" s="33" t="s">
        <v>27</v>
      </c>
      <c r="C20" s="32">
        <f>SUBTOTAL(103,Inventory[ช่องทาง
การยื่นแจ้ง])</f>
        <v>0</v>
      </c>
      <c r="D20" s="32"/>
      <c r="E20" s="34"/>
      <c r="F20" s="34"/>
      <c r="G20" s="34"/>
      <c r="H20" s="34"/>
      <c r="I20" s="34"/>
      <c r="J20" s="34"/>
      <c r="K20" s="31"/>
      <c r="L20" s="31"/>
      <c r="M20" s="34"/>
      <c r="N20" s="32"/>
      <c r="O20" s="35"/>
      <c r="P20" s="35"/>
      <c r="Q20" s="35"/>
      <c r="R20" s="35"/>
      <c r="S20" s="35"/>
      <c r="T20" s="35"/>
      <c r="U20" s="35"/>
    </row>
  </sheetData>
  <dataConsolidate/>
  <mergeCells count="12">
    <mergeCell ref="B2:F2"/>
    <mergeCell ref="I2:J2"/>
    <mergeCell ref="B3:B4"/>
    <mergeCell ref="B1:M1"/>
    <mergeCell ref="C3:C4"/>
    <mergeCell ref="F3:F4"/>
    <mergeCell ref="F5:F6"/>
    <mergeCell ref="F7:F8"/>
    <mergeCell ref="B5:B6"/>
    <mergeCell ref="B7:B8"/>
    <mergeCell ref="C5:C6"/>
    <mergeCell ref="C7:C8"/>
  </mergeCells>
  <phoneticPr fontId="1" type="noConversion"/>
  <conditionalFormatting sqref="L11:L19">
    <cfRule type="dataBar" priority="1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{DD2554B5-7481-4F06-9B0C-4C198BA00901}</x14:id>
        </ext>
      </extLst>
    </cfRule>
  </conditionalFormatting>
  <dataValidations count="29">
    <dataValidation allowBlank="1" showInputMessage="1" showErrorMessage="1" prompt="Title of this worksheet is in cells B1 through D1" sqref="B1:D1"/>
    <dataValidation allowBlank="1" showInputMessage="1" showErrorMessage="1" prompt="Total Estimated Value of All Items is automatically calculated in cell at right. Enter Inventory Date in cell I2" sqref="B2:F2"/>
    <dataValidation allowBlank="1" showInputMessage="1" showErrorMessage="1" prompt="Total Estimated Value of All Items is automatically calculated in this cell. Enter Inventory Date in cell I2" sqref="G2"/>
    <dataValidation allowBlank="1" showInputMessage="1" showErrorMessage="1" prompt="Enter Inventory Date in cell at right" sqref="I2:J2"/>
    <dataValidation allowBlank="1" showInputMessage="1" showErrorMessage="1" prompt="Enter Inventory Date in this cell" sqref="K2"/>
    <dataValidation allowBlank="1" showInputMessage="1" showErrorMessage="1" prompt="Enter owner Name in cell at right" sqref="C3:D3"/>
    <dataValidation allowBlank="1" showInputMessage="1" showErrorMessage="1" prompt="Enter owner Address in cell at right" sqref="C5:D5"/>
    <dataValidation allowBlank="1" showInputMessage="1" showErrorMessage="1" prompt="Enter owner Phone number in cell at right" sqref="C7:D7"/>
    <dataValidation allowBlank="1" showInputMessage="1" showErrorMessage="1" prompt="Enter Insurance company name in cell at right" sqref="P9"/>
    <dataValidation allowBlank="1" showInputMessage="1" showErrorMessage="1" prompt="Enter Insurance company phone number in cell at right" sqref="J4"/>
    <dataValidation allowBlank="1" showInputMessage="1" showErrorMessage="1" prompt="Enter Insurance company policy number in cell at right" sqref="J5"/>
    <dataValidation allowBlank="1" showInputMessage="1" showErrorMessage="1" prompt="Enter Insurance agent name in cell at right" sqref="J6"/>
    <dataValidation allowBlank="1" showInputMessage="1" showErrorMessage="1" prompt="Enter Insurance agent phone number in cell at right" sqref="J7"/>
    <dataValidation allowBlank="1" showInputMessage="1" showErrorMessage="1" prompt="Enter Insurance agent address in cell at right" sqref="J8"/>
    <dataValidation allowBlank="1" showInputMessage="1" showErrorMessage="1" prompt="Create a Home inventory in this workbook. Enter owner, insurance, and inventory details in this worksheet. Total estimated value of all inventory items is automatically calculated" sqref="A1"/>
    <dataValidation allowBlank="1" showInputMessage="1" showErrorMessage="1" prompt="Enter Item number in this column under this heading. Use heading filters to find specific entries" sqref="B10:D10"/>
    <dataValidation allowBlank="1" showInputMessage="1" showErrorMessage="1" prompt="Enter Item/description in this column under this heading" sqref="F10"/>
    <dataValidation allowBlank="1" showInputMessage="1" showErrorMessage="1" prompt="Select Room/area in this column under this heading. Enter new Room/Area in Room Lookup worksheet. Press ALT+DOWN ARROW for options, then DOWN ARROW and ENTER to make selection" sqref="E10"/>
    <dataValidation allowBlank="1" showInputMessage="1" showErrorMessage="1" prompt="Enter Make/model in this column under this heading" sqref="G10"/>
    <dataValidation allowBlank="1" showInputMessage="1" showErrorMessage="1" prompt="Enter Serial number/ID number in this column under this heading" sqref="H10"/>
    <dataValidation allowBlank="1" showInputMessage="1" showErrorMessage="1" prompt="Enter Date purchased in this column under this heading" sqref="I10"/>
    <dataValidation allowBlank="1" showInputMessage="1" showErrorMessage="1" prompt="Enter Where purchased in this column under this heading" sqref="J10"/>
    <dataValidation allowBlank="1" showInputMessage="1" showErrorMessage="1" prompt="Enter Purchase price in this column under this heading" sqref="K10"/>
    <dataValidation allowBlank="1" showInputMessage="1" showErrorMessage="1" prompt="Enter Estimated current value in this column under this heading. Data bar showing Estimated current value is automatically updated in each row" sqref="L10"/>
    <dataValidation allowBlank="1" showInputMessage="1" showErrorMessage="1" prompt="Select &quot;Yes&quot; if Photo of the item exists, otherwise &quot;No&quot; in this column under this heading. Press ALT+DOWN ARROW for options, then DOWN ARROW and ENTER to make selection" sqref="N10"/>
    <dataValidation allowBlank="1" showInputMessage="1" showErrorMessage="1" prompt="Enter personal details in cells C3 through E8 and Insurance information in cells H3 through K8" sqref="B3:B4"/>
    <dataValidation type="list" errorStyle="warning" allowBlank="1" showInputMessage="1" showErrorMessage="1" error="Select Yes or No from the list to indicate whether a photo of the item exists. Select CANCEL, then press ALT+DOWN ARROW for options, then DOWN ARROW and ENTER to make selection" sqref="N11:N19">
      <formula1>"Yes, No"</formula1>
    </dataValidation>
    <dataValidation type="list" errorStyle="warning" allowBlank="1" showInputMessage="1" showErrorMessage="1" error="Select Room/area from the list. Enter new Room/Area in Room Lookup worksheet. Select CANCEL, then press ALT+DOWN ARROW for options, then DOWN ARROW and ENTER to make selection" sqref="E12:E19">
      <formula1>RoomList</formula1>
    </dataValidation>
    <dataValidation allowBlank="1" showInputMessage="1" showErrorMessage="1" errorTitle="Invalid Data" error="Please select an entry from the list. To add or change items, use the Room/Area table on the Room Lookup worksheet. " sqref="B12:D19 B11:C11 E11"/>
  </dataValidations>
  <printOptions horizontalCentered="1"/>
  <pageMargins left="0.23622047244094491" right="0.23622047244094491" top="0.54" bottom="0.74803149606299213" header="0.31496062992125984" footer="0.31496062992125984"/>
  <pageSetup paperSize="9" scale="40"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2554B5-7481-4F06-9B0C-4C198BA0090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L11:L19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autoPageBreaks="0" fitToPage="1"/>
  </sheetPr>
  <dimension ref="A1:W64"/>
  <sheetViews>
    <sheetView showGridLines="0" zoomScale="60" zoomScaleNormal="60" workbookViewId="0">
      <selection sqref="A1:W2"/>
    </sheetView>
  </sheetViews>
  <sheetFormatPr defaultRowHeight="30" customHeight="1" x14ac:dyDescent="0.25"/>
  <cols>
    <col min="1" max="1" width="2.7109375" style="6" customWidth="1"/>
    <col min="2" max="2" width="8" style="6" customWidth="1"/>
    <col min="3" max="4" width="11.7109375" style="6" customWidth="1"/>
    <col min="5" max="5" width="32.28515625" style="6" customWidth="1"/>
    <col min="6" max="6" width="27.42578125" style="25" customWidth="1"/>
    <col min="7" max="8" width="24.7109375" style="25" customWidth="1"/>
    <col min="9" max="9" width="24.42578125" style="25" customWidth="1"/>
    <col min="10" max="10" width="15.7109375" style="25" customWidth="1"/>
    <col min="11" max="11" width="24.7109375" style="25" customWidth="1"/>
    <col min="12" max="13" width="18.5703125" style="25" customWidth="1"/>
    <col min="14" max="14" width="15.42578125" style="25" customWidth="1"/>
    <col min="15" max="15" width="11.7109375" style="27" customWidth="1"/>
    <col min="16" max="16" width="17" style="27" customWidth="1"/>
    <col min="17" max="17" width="9.140625" style="27"/>
    <col min="18" max="18" width="18.85546875" style="27" customWidth="1"/>
    <col min="19" max="19" width="12.42578125" style="27" customWidth="1"/>
    <col min="20" max="20" width="15.7109375" style="27" customWidth="1"/>
    <col min="21" max="21" width="23.7109375" style="27" customWidth="1"/>
    <col min="22" max="22" width="20.140625" style="27" customWidth="1"/>
    <col min="23" max="23" width="26" style="27" customWidth="1"/>
    <col min="24" max="16384" width="9.140625" style="3"/>
  </cols>
  <sheetData>
    <row r="1" spans="1:23" ht="65.099999999999994" customHeight="1" x14ac:dyDescent="0.25">
      <c r="A1" s="92" t="s">
        <v>472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23" ht="30" customHeight="1" thickBot="1" x14ac:dyDescent="0.3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spans="1:23" ht="18" customHeight="1" thickTop="1" x14ac:dyDescent="0.25">
      <c r="A3" s="1"/>
      <c r="B3" s="87" t="s">
        <v>1</v>
      </c>
      <c r="C3" s="88" t="s">
        <v>30</v>
      </c>
      <c r="D3" s="29"/>
      <c r="E3" s="15" t="s">
        <v>8</v>
      </c>
      <c r="F3" s="96">
        <v>50</v>
      </c>
      <c r="I3" s="44"/>
      <c r="J3" s="44"/>
      <c r="K3" s="27"/>
      <c r="L3" s="27"/>
      <c r="M3" s="27"/>
      <c r="N3" s="27"/>
      <c r="O3" s="44"/>
    </row>
    <row r="4" spans="1:23" ht="18" customHeight="1" thickBot="1" x14ac:dyDescent="0.3">
      <c r="A4" s="1"/>
      <c r="B4" s="87"/>
      <c r="C4" s="89"/>
      <c r="D4" s="30"/>
      <c r="E4" s="16"/>
      <c r="F4" s="97"/>
      <c r="I4" s="44"/>
      <c r="J4" s="44"/>
      <c r="K4" s="45"/>
      <c r="L4" s="27"/>
      <c r="M4" s="27"/>
      <c r="N4" s="27"/>
      <c r="O4" s="44"/>
    </row>
    <row r="5" spans="1:23" ht="18" customHeight="1" thickTop="1" x14ac:dyDescent="0.25">
      <c r="A5" s="1"/>
      <c r="B5" s="87" t="s">
        <v>2</v>
      </c>
      <c r="C5" s="88" t="s">
        <v>6</v>
      </c>
      <c r="D5" s="29"/>
      <c r="E5" s="15" t="s">
        <v>8</v>
      </c>
      <c r="F5" s="94">
        <v>50</v>
      </c>
      <c r="I5" s="44"/>
      <c r="J5" s="44"/>
      <c r="K5" s="45"/>
      <c r="L5" s="27"/>
      <c r="M5" s="27"/>
      <c r="N5" s="27"/>
      <c r="O5" s="44"/>
    </row>
    <row r="6" spans="1:23" ht="18" customHeight="1" thickBot="1" x14ac:dyDescent="0.3">
      <c r="A6" s="1"/>
      <c r="B6" s="87"/>
      <c r="C6" s="89"/>
      <c r="D6" s="30"/>
      <c r="E6" s="16"/>
      <c r="F6" s="95"/>
      <c r="I6" s="44"/>
      <c r="J6" s="44"/>
      <c r="K6" s="45"/>
      <c r="L6" s="27"/>
      <c r="M6" s="27"/>
      <c r="N6" s="27"/>
      <c r="O6" s="48"/>
    </row>
    <row r="7" spans="1:23" ht="18" customHeight="1" thickTop="1" x14ac:dyDescent="0.25">
      <c r="A7" s="1"/>
      <c r="B7" s="87" t="s">
        <v>3</v>
      </c>
      <c r="C7" s="88" t="s">
        <v>7</v>
      </c>
      <c r="D7" s="29"/>
      <c r="E7" s="17" t="s">
        <v>8</v>
      </c>
      <c r="F7" s="85"/>
      <c r="I7" s="44"/>
      <c r="J7" s="44"/>
      <c r="K7" s="45"/>
      <c r="L7" s="27"/>
      <c r="M7" s="27"/>
      <c r="N7" s="27"/>
      <c r="O7" s="44"/>
    </row>
    <row r="8" spans="1:23" ht="18" customHeight="1" thickBot="1" x14ac:dyDescent="0.3">
      <c r="A8" s="1"/>
      <c r="B8" s="87"/>
      <c r="C8" s="89"/>
      <c r="D8" s="30"/>
      <c r="E8" s="18"/>
      <c r="F8" s="86"/>
      <c r="I8" s="44"/>
      <c r="J8" s="44"/>
      <c r="K8" s="45"/>
      <c r="L8" s="27"/>
      <c r="M8" s="27"/>
      <c r="N8" s="27"/>
      <c r="O8" s="44"/>
    </row>
    <row r="9" spans="1:23" ht="69" customHeight="1" thickTop="1" x14ac:dyDescent="0.25">
      <c r="A9" s="1"/>
      <c r="B9" s="2" t="s">
        <v>4</v>
      </c>
      <c r="C9" s="2"/>
      <c r="D9" s="28"/>
      <c r="E9" s="1"/>
      <c r="F9" s="44"/>
      <c r="G9" s="44"/>
      <c r="H9" s="44"/>
      <c r="I9" s="44"/>
      <c r="J9" s="44"/>
      <c r="K9" s="44"/>
      <c r="L9" s="44"/>
      <c r="M9" s="44"/>
      <c r="N9" s="44"/>
      <c r="O9" s="44"/>
      <c r="Q9" s="45"/>
    </row>
    <row r="10" spans="1:23" s="27" customFormat="1" ht="73.5" customHeight="1" x14ac:dyDescent="0.25">
      <c r="A10" s="25"/>
      <c r="B10" s="26" t="s">
        <v>9</v>
      </c>
      <c r="C10" s="19" t="s">
        <v>28</v>
      </c>
      <c r="D10" s="19" t="s">
        <v>31</v>
      </c>
      <c r="E10" s="11" t="s">
        <v>10</v>
      </c>
      <c r="F10" s="11" t="s">
        <v>19</v>
      </c>
      <c r="G10" s="11" t="s">
        <v>11</v>
      </c>
      <c r="H10" s="11" t="s">
        <v>56</v>
      </c>
      <c r="I10" s="11" t="s">
        <v>12</v>
      </c>
      <c r="J10" s="11" t="s">
        <v>26</v>
      </c>
      <c r="K10" s="11" t="s">
        <v>13</v>
      </c>
      <c r="L10" s="11" t="s">
        <v>14</v>
      </c>
      <c r="M10" s="11" t="s">
        <v>15</v>
      </c>
      <c r="N10" s="12" t="s">
        <v>17</v>
      </c>
      <c r="O10" s="14" t="s">
        <v>16</v>
      </c>
      <c r="P10" s="12" t="s">
        <v>18</v>
      </c>
      <c r="Q10" s="13" t="s">
        <v>22</v>
      </c>
      <c r="R10" s="12" t="s">
        <v>21</v>
      </c>
      <c r="S10" s="13" t="s">
        <v>23</v>
      </c>
      <c r="T10" s="13" t="s">
        <v>20</v>
      </c>
      <c r="U10" s="13" t="s">
        <v>24</v>
      </c>
      <c r="V10" s="13" t="s">
        <v>25</v>
      </c>
      <c r="W10" s="11" t="s">
        <v>54</v>
      </c>
    </row>
    <row r="11" spans="1:23" s="43" customFormat="1" ht="46.5" customHeight="1" x14ac:dyDescent="0.25">
      <c r="A11" s="41"/>
      <c r="B11" s="42" t="e">
        <f>ROW(#REF!)</f>
        <v>#REF!</v>
      </c>
      <c r="C11" s="42" t="s">
        <v>6</v>
      </c>
      <c r="D11" s="42" t="s">
        <v>37</v>
      </c>
      <c r="E11" s="43" t="s">
        <v>49</v>
      </c>
      <c r="F11" s="11" t="s">
        <v>38</v>
      </c>
      <c r="G11" s="11" t="s">
        <v>39</v>
      </c>
      <c r="H11" s="11" t="s">
        <v>57</v>
      </c>
      <c r="I11" s="49" t="s">
        <v>40</v>
      </c>
      <c r="J11" s="50" t="s">
        <v>48</v>
      </c>
      <c r="K11" s="11" t="s">
        <v>41</v>
      </c>
      <c r="L11" s="51" t="s">
        <v>42</v>
      </c>
      <c r="M11" s="51" t="s">
        <v>33</v>
      </c>
      <c r="N11" s="11" t="s">
        <v>43</v>
      </c>
      <c r="O11" s="46" t="s">
        <v>44</v>
      </c>
      <c r="P11" s="11" t="s">
        <v>45</v>
      </c>
      <c r="Q11" s="46" t="s">
        <v>45</v>
      </c>
      <c r="R11" s="11" t="s">
        <v>46</v>
      </c>
      <c r="S11" s="46" t="s">
        <v>44</v>
      </c>
      <c r="T11" s="11"/>
      <c r="U11" s="11" t="s">
        <v>47</v>
      </c>
      <c r="V11" s="11" t="s">
        <v>34</v>
      </c>
      <c r="W11" s="11" t="s">
        <v>45</v>
      </c>
    </row>
    <row r="12" spans="1:23" s="43" customFormat="1" ht="41.25" customHeight="1" x14ac:dyDescent="0.25">
      <c r="A12" s="41"/>
      <c r="B12" s="42">
        <f t="shared" ref="B12:B15" si="0">ROW($A2)</f>
        <v>2</v>
      </c>
      <c r="C12" s="42" t="str">
        <f>C11:V11</f>
        <v>ไปรษณีย์</v>
      </c>
      <c r="D12" s="42" t="s">
        <v>37</v>
      </c>
      <c r="E12" s="43" t="s">
        <v>49</v>
      </c>
      <c r="F12" s="11" t="s">
        <v>38</v>
      </c>
      <c r="G12" s="11" t="s">
        <v>39</v>
      </c>
      <c r="H12" s="11" t="s">
        <v>57</v>
      </c>
      <c r="I12" s="49" t="s">
        <v>50</v>
      </c>
      <c r="J12" s="50" t="s">
        <v>51</v>
      </c>
      <c r="K12" s="11" t="s">
        <v>52</v>
      </c>
      <c r="L12" s="51" t="s">
        <v>53</v>
      </c>
      <c r="M12" s="51" t="s">
        <v>33</v>
      </c>
      <c r="N12" s="11" t="s">
        <v>43</v>
      </c>
      <c r="O12" s="46" t="s">
        <v>44</v>
      </c>
      <c r="P12" s="11" t="s">
        <v>45</v>
      </c>
      <c r="Q12" s="46" t="s">
        <v>45</v>
      </c>
      <c r="R12" s="11" t="s">
        <v>43</v>
      </c>
      <c r="S12" s="46" t="s">
        <v>44</v>
      </c>
      <c r="T12" s="11"/>
      <c r="U12" s="11" t="s">
        <v>47</v>
      </c>
      <c r="V12" s="11" t="s">
        <v>34</v>
      </c>
      <c r="W12" s="11" t="s">
        <v>55</v>
      </c>
    </row>
    <row r="13" spans="1:23" s="43" customFormat="1" ht="38.25" customHeight="1" x14ac:dyDescent="0.25">
      <c r="B13" s="42">
        <f t="shared" si="0"/>
        <v>3</v>
      </c>
      <c r="C13" s="42" t="str">
        <f t="shared" ref="C13:C60" si="1">C12:V12</f>
        <v>ไปรษณีย์</v>
      </c>
      <c r="D13" s="42" t="s">
        <v>37</v>
      </c>
      <c r="E13" s="43" t="s">
        <v>49</v>
      </c>
      <c r="F13" s="11" t="s">
        <v>38</v>
      </c>
      <c r="G13" s="11" t="s">
        <v>39</v>
      </c>
      <c r="H13" s="11" t="s">
        <v>57</v>
      </c>
      <c r="I13" s="49" t="s">
        <v>58</v>
      </c>
      <c r="J13" s="50" t="s">
        <v>60</v>
      </c>
      <c r="K13" s="11" t="s">
        <v>59</v>
      </c>
      <c r="L13" s="51" t="s">
        <v>42</v>
      </c>
      <c r="M13" s="51" t="s">
        <v>33</v>
      </c>
      <c r="N13" s="11" t="s">
        <v>46</v>
      </c>
      <c r="O13" s="46" t="s">
        <v>44</v>
      </c>
      <c r="P13" s="11" t="s">
        <v>45</v>
      </c>
      <c r="Q13" s="46" t="s">
        <v>45</v>
      </c>
      <c r="R13" s="11" t="s">
        <v>43</v>
      </c>
      <c r="S13" s="46" t="s">
        <v>44</v>
      </c>
      <c r="T13" s="11"/>
      <c r="U13" s="11" t="s">
        <v>47</v>
      </c>
      <c r="V13" s="11" t="s">
        <v>34</v>
      </c>
      <c r="W13" s="11" t="s">
        <v>45</v>
      </c>
    </row>
    <row r="14" spans="1:23" s="43" customFormat="1" ht="37.5" customHeight="1" x14ac:dyDescent="0.25">
      <c r="A14" s="41"/>
      <c r="B14" s="42">
        <f t="shared" si="0"/>
        <v>4</v>
      </c>
      <c r="C14" s="42" t="str">
        <f t="shared" si="1"/>
        <v>ไปรษณีย์</v>
      </c>
      <c r="D14" s="42" t="s">
        <v>37</v>
      </c>
      <c r="E14" s="43" t="s">
        <v>49</v>
      </c>
      <c r="F14" s="11" t="s">
        <v>38</v>
      </c>
      <c r="G14" s="11" t="s">
        <v>39</v>
      </c>
      <c r="H14" s="11" t="s">
        <v>57</v>
      </c>
      <c r="I14" s="49" t="s">
        <v>61</v>
      </c>
      <c r="J14" s="50" t="s">
        <v>62</v>
      </c>
      <c r="K14" s="11" t="s">
        <v>63</v>
      </c>
      <c r="L14" s="51" t="s">
        <v>42</v>
      </c>
      <c r="M14" s="51" t="s">
        <v>33</v>
      </c>
      <c r="N14" s="11" t="s">
        <v>46</v>
      </c>
      <c r="O14" s="46" t="s">
        <v>44</v>
      </c>
      <c r="P14" s="11" t="s">
        <v>45</v>
      </c>
      <c r="Q14" s="46" t="s">
        <v>45</v>
      </c>
      <c r="R14" s="11" t="s">
        <v>43</v>
      </c>
      <c r="S14" s="46" t="s">
        <v>44</v>
      </c>
      <c r="T14" s="11"/>
      <c r="U14" s="11" t="s">
        <v>47</v>
      </c>
      <c r="V14" s="11" t="s">
        <v>34</v>
      </c>
      <c r="W14" s="11" t="s">
        <v>45</v>
      </c>
    </row>
    <row r="15" spans="1:23" s="43" customFormat="1" ht="39" customHeight="1" x14ac:dyDescent="0.25">
      <c r="A15" s="41"/>
      <c r="B15" s="42">
        <f t="shared" si="0"/>
        <v>5</v>
      </c>
      <c r="C15" s="42" t="str">
        <f t="shared" si="1"/>
        <v>ไปรษณีย์</v>
      </c>
      <c r="D15" s="42" t="s">
        <v>37</v>
      </c>
      <c r="E15" s="43" t="s">
        <v>49</v>
      </c>
      <c r="F15" s="11" t="s">
        <v>38</v>
      </c>
      <c r="G15" s="11" t="s">
        <v>39</v>
      </c>
      <c r="H15" s="11" t="s">
        <v>57</v>
      </c>
      <c r="I15" s="49" t="s">
        <v>64</v>
      </c>
      <c r="J15" s="50" t="s">
        <v>65</v>
      </c>
      <c r="K15" s="11" t="s">
        <v>66</v>
      </c>
      <c r="L15" s="51" t="s">
        <v>67</v>
      </c>
      <c r="M15" s="51" t="s">
        <v>33</v>
      </c>
      <c r="N15" s="11" t="s">
        <v>46</v>
      </c>
      <c r="O15" s="46" t="s">
        <v>44</v>
      </c>
      <c r="P15" s="11" t="s">
        <v>45</v>
      </c>
      <c r="Q15" s="46" t="s">
        <v>45</v>
      </c>
      <c r="R15" s="11" t="s">
        <v>43</v>
      </c>
      <c r="S15" s="46" t="s">
        <v>44</v>
      </c>
      <c r="T15" s="11"/>
      <c r="U15" s="11" t="s">
        <v>47</v>
      </c>
      <c r="V15" s="11" t="s">
        <v>34</v>
      </c>
      <c r="W15" s="11" t="s">
        <v>68</v>
      </c>
    </row>
    <row r="16" spans="1:23" s="43" customFormat="1" ht="41.25" customHeight="1" x14ac:dyDescent="0.25">
      <c r="A16" s="41"/>
      <c r="B16" s="47">
        <f>ROW($A6)</f>
        <v>6</v>
      </c>
      <c r="C16" s="42" t="str">
        <f t="shared" si="1"/>
        <v>ไปรษณีย์</v>
      </c>
      <c r="D16" s="42" t="s">
        <v>37</v>
      </c>
      <c r="E16" s="43" t="s">
        <v>49</v>
      </c>
      <c r="F16" s="11" t="s">
        <v>38</v>
      </c>
      <c r="G16" s="11" t="s">
        <v>39</v>
      </c>
      <c r="H16" s="11" t="s">
        <v>57</v>
      </c>
      <c r="I16" s="52" t="s">
        <v>73</v>
      </c>
      <c r="J16" s="50" t="s">
        <v>69</v>
      </c>
      <c r="K16" s="53" t="s">
        <v>66</v>
      </c>
      <c r="L16" s="51" t="s">
        <v>67</v>
      </c>
      <c r="M16" s="51" t="s">
        <v>33</v>
      </c>
      <c r="N16" s="11" t="s">
        <v>46</v>
      </c>
      <c r="O16" s="46" t="s">
        <v>44</v>
      </c>
      <c r="P16" s="11" t="s">
        <v>45</v>
      </c>
      <c r="Q16" s="46" t="s">
        <v>45</v>
      </c>
      <c r="R16" s="11" t="s">
        <v>43</v>
      </c>
      <c r="S16" s="46" t="s">
        <v>44</v>
      </c>
      <c r="T16" s="11"/>
      <c r="U16" s="11" t="s">
        <v>47</v>
      </c>
      <c r="V16" s="11" t="s">
        <v>34</v>
      </c>
      <c r="W16" s="11" t="s">
        <v>74</v>
      </c>
    </row>
    <row r="17" spans="1:23" s="43" customFormat="1" ht="39.75" customHeight="1" x14ac:dyDescent="0.25">
      <c r="A17" s="41"/>
      <c r="B17" s="47">
        <f>ROW($A7)</f>
        <v>7</v>
      </c>
      <c r="C17" s="42" t="str">
        <f t="shared" si="1"/>
        <v>ไปรษณีย์</v>
      </c>
      <c r="D17" s="42" t="s">
        <v>37</v>
      </c>
      <c r="E17" s="43" t="s">
        <v>49</v>
      </c>
      <c r="F17" s="11" t="s">
        <v>38</v>
      </c>
      <c r="G17" s="11" t="s">
        <v>39</v>
      </c>
      <c r="H17" s="11" t="s">
        <v>57</v>
      </c>
      <c r="I17" s="52" t="s">
        <v>75</v>
      </c>
      <c r="J17" s="50" t="s">
        <v>70</v>
      </c>
      <c r="K17" s="53" t="s">
        <v>76</v>
      </c>
      <c r="L17" s="54" t="s">
        <v>53</v>
      </c>
      <c r="M17" s="51" t="s">
        <v>33</v>
      </c>
      <c r="N17" s="11" t="s">
        <v>46</v>
      </c>
      <c r="O17" s="46" t="s">
        <v>44</v>
      </c>
      <c r="P17" s="11" t="s">
        <v>45</v>
      </c>
      <c r="Q17" s="46" t="s">
        <v>45</v>
      </c>
      <c r="R17" s="11" t="s">
        <v>43</v>
      </c>
      <c r="S17" s="46" t="s">
        <v>44</v>
      </c>
      <c r="T17" s="11"/>
      <c r="U17" s="11" t="s">
        <v>47</v>
      </c>
      <c r="V17" s="11" t="s">
        <v>34</v>
      </c>
      <c r="W17" s="11" t="s">
        <v>45</v>
      </c>
    </row>
    <row r="18" spans="1:23" s="43" customFormat="1" ht="42" customHeight="1" x14ac:dyDescent="0.25">
      <c r="A18" s="41"/>
      <c r="B18" s="47">
        <f>ROW($A8)</f>
        <v>8</v>
      </c>
      <c r="C18" s="42" t="str">
        <f t="shared" si="1"/>
        <v>ไปรษณีย์</v>
      </c>
      <c r="D18" s="42" t="s">
        <v>37</v>
      </c>
      <c r="E18" s="43" t="s">
        <v>49</v>
      </c>
      <c r="F18" s="11" t="s">
        <v>38</v>
      </c>
      <c r="G18" s="11" t="s">
        <v>39</v>
      </c>
      <c r="H18" s="11" t="s">
        <v>57</v>
      </c>
      <c r="I18" s="52" t="s">
        <v>77</v>
      </c>
      <c r="J18" s="50" t="s">
        <v>71</v>
      </c>
      <c r="K18" s="53" t="s">
        <v>78</v>
      </c>
      <c r="L18" s="54" t="s">
        <v>79</v>
      </c>
      <c r="M18" s="51" t="s">
        <v>33</v>
      </c>
      <c r="N18" s="11" t="s">
        <v>46</v>
      </c>
      <c r="O18" s="46" t="s">
        <v>44</v>
      </c>
      <c r="P18" s="11" t="s">
        <v>45</v>
      </c>
      <c r="Q18" s="46" t="s">
        <v>45</v>
      </c>
      <c r="R18" s="11" t="s">
        <v>43</v>
      </c>
      <c r="S18" s="46" t="s">
        <v>44</v>
      </c>
      <c r="T18" s="11"/>
      <c r="U18" s="11" t="s">
        <v>47</v>
      </c>
      <c r="V18" s="11" t="s">
        <v>34</v>
      </c>
      <c r="W18" s="11"/>
    </row>
    <row r="19" spans="1:23" s="43" customFormat="1" ht="37.5" customHeight="1" x14ac:dyDescent="0.25">
      <c r="A19" s="41"/>
      <c r="B19" s="47">
        <f>ROW($A9)</f>
        <v>9</v>
      </c>
      <c r="C19" s="42" t="str">
        <f t="shared" si="1"/>
        <v>ไปรษณีย์</v>
      </c>
      <c r="D19" s="42" t="s">
        <v>37</v>
      </c>
      <c r="E19" s="43" t="s">
        <v>49</v>
      </c>
      <c r="F19" s="11" t="s">
        <v>38</v>
      </c>
      <c r="G19" s="11" t="s">
        <v>39</v>
      </c>
      <c r="H19" s="11" t="s">
        <v>57</v>
      </c>
      <c r="I19" s="52" t="s">
        <v>80</v>
      </c>
      <c r="J19" s="50" t="s">
        <v>72</v>
      </c>
      <c r="K19" s="53" t="s">
        <v>81</v>
      </c>
      <c r="L19" s="54" t="s">
        <v>82</v>
      </c>
      <c r="M19" s="51" t="s">
        <v>33</v>
      </c>
      <c r="N19" s="11" t="s">
        <v>46</v>
      </c>
      <c r="O19" s="46" t="s">
        <v>44</v>
      </c>
      <c r="P19" s="11" t="s">
        <v>45</v>
      </c>
      <c r="Q19" s="46" t="s">
        <v>45</v>
      </c>
      <c r="R19" s="11" t="s">
        <v>43</v>
      </c>
      <c r="S19" s="46" t="s">
        <v>44</v>
      </c>
      <c r="T19" s="11"/>
      <c r="U19" s="11" t="s">
        <v>47</v>
      </c>
      <c r="V19" s="11" t="s">
        <v>34</v>
      </c>
      <c r="W19" s="11"/>
    </row>
    <row r="20" spans="1:23" s="43" customFormat="1" ht="37.5" customHeight="1" x14ac:dyDescent="0.25">
      <c r="A20" s="41"/>
      <c r="B20" s="47">
        <f t="shared" ref="B20:B59" si="2">ROW($A10)</f>
        <v>10</v>
      </c>
      <c r="C20" s="42" t="str">
        <f t="shared" si="1"/>
        <v>ไปรษณีย์</v>
      </c>
      <c r="D20" s="42" t="s">
        <v>37</v>
      </c>
      <c r="E20" s="43" t="s">
        <v>49</v>
      </c>
      <c r="F20" s="11" t="s">
        <v>38</v>
      </c>
      <c r="G20" s="11" t="s">
        <v>39</v>
      </c>
      <c r="H20" s="11" t="s">
        <v>57</v>
      </c>
      <c r="I20" s="60" t="s">
        <v>83</v>
      </c>
      <c r="J20" s="61" t="s">
        <v>84</v>
      </c>
      <c r="K20" s="62" t="s">
        <v>85</v>
      </c>
      <c r="L20" s="63" t="s">
        <v>86</v>
      </c>
      <c r="M20" s="51" t="s">
        <v>33</v>
      </c>
      <c r="N20" s="11" t="s">
        <v>46</v>
      </c>
      <c r="O20" s="46" t="s">
        <v>44</v>
      </c>
      <c r="P20" s="11" t="s">
        <v>45</v>
      </c>
      <c r="Q20" s="46" t="s">
        <v>45</v>
      </c>
      <c r="R20" s="11" t="s">
        <v>43</v>
      </c>
      <c r="S20" s="46" t="s">
        <v>44</v>
      </c>
      <c r="T20" s="11"/>
      <c r="U20" s="11" t="s">
        <v>47</v>
      </c>
      <c r="V20" s="11" t="s">
        <v>34</v>
      </c>
      <c r="W20" s="59" t="s">
        <v>87</v>
      </c>
    </row>
    <row r="21" spans="1:23" s="43" customFormat="1" ht="37.5" customHeight="1" x14ac:dyDescent="0.25">
      <c r="A21" s="41"/>
      <c r="B21" s="47">
        <f t="shared" si="2"/>
        <v>11</v>
      </c>
      <c r="C21" s="42" t="str">
        <f t="shared" si="1"/>
        <v>ไปรษณีย์</v>
      </c>
      <c r="D21" s="42" t="s">
        <v>37</v>
      </c>
      <c r="E21" s="43" t="s">
        <v>49</v>
      </c>
      <c r="F21" s="11" t="s">
        <v>38</v>
      </c>
      <c r="G21" s="11" t="s">
        <v>39</v>
      </c>
      <c r="H21" s="11" t="s">
        <v>57</v>
      </c>
      <c r="I21" s="60" t="s">
        <v>88</v>
      </c>
      <c r="J21" s="61" t="s">
        <v>89</v>
      </c>
      <c r="K21" s="62" t="s">
        <v>59</v>
      </c>
      <c r="L21" s="63" t="s">
        <v>42</v>
      </c>
      <c r="M21" s="51" t="s">
        <v>33</v>
      </c>
      <c r="N21" s="11" t="s">
        <v>46</v>
      </c>
      <c r="O21" s="46" t="s">
        <v>44</v>
      </c>
      <c r="P21" s="11" t="s">
        <v>45</v>
      </c>
      <c r="Q21" s="46" t="s">
        <v>45</v>
      </c>
      <c r="R21" s="11" t="s">
        <v>43</v>
      </c>
      <c r="S21" s="46" t="s">
        <v>44</v>
      </c>
      <c r="T21" s="11"/>
      <c r="U21" s="11" t="s">
        <v>47</v>
      </c>
      <c r="V21" s="11" t="s">
        <v>34</v>
      </c>
      <c r="W21" s="59"/>
    </row>
    <row r="22" spans="1:23" s="43" customFormat="1" ht="37.5" customHeight="1" x14ac:dyDescent="0.25">
      <c r="A22" s="41"/>
      <c r="B22" s="47">
        <f t="shared" si="2"/>
        <v>12</v>
      </c>
      <c r="C22" s="42" t="str">
        <f t="shared" si="1"/>
        <v>ไปรษณีย์</v>
      </c>
      <c r="D22" s="42" t="s">
        <v>37</v>
      </c>
      <c r="E22" s="43" t="s">
        <v>49</v>
      </c>
      <c r="F22" s="11" t="s">
        <v>38</v>
      </c>
      <c r="G22" s="11" t="s">
        <v>39</v>
      </c>
      <c r="H22" s="11" t="s">
        <v>57</v>
      </c>
      <c r="I22" s="60" t="s">
        <v>90</v>
      </c>
      <c r="J22" s="61" t="s">
        <v>91</v>
      </c>
      <c r="K22" s="62" t="s">
        <v>59</v>
      </c>
      <c r="L22" s="63" t="s">
        <v>42</v>
      </c>
      <c r="M22" s="51" t="s">
        <v>33</v>
      </c>
      <c r="N22" s="11" t="s">
        <v>46</v>
      </c>
      <c r="O22" s="46" t="s">
        <v>44</v>
      </c>
      <c r="P22" s="11" t="s">
        <v>45</v>
      </c>
      <c r="Q22" s="46" t="s">
        <v>45</v>
      </c>
      <c r="R22" s="11" t="s">
        <v>43</v>
      </c>
      <c r="S22" s="46" t="s">
        <v>44</v>
      </c>
      <c r="T22" s="11"/>
      <c r="U22" s="11" t="s">
        <v>47</v>
      </c>
      <c r="V22" s="11" t="s">
        <v>34</v>
      </c>
      <c r="W22" s="59"/>
    </row>
    <row r="23" spans="1:23" s="43" customFormat="1" ht="37.5" customHeight="1" x14ac:dyDescent="0.25">
      <c r="A23" s="41"/>
      <c r="B23" s="47">
        <f t="shared" si="2"/>
        <v>13</v>
      </c>
      <c r="C23" s="42" t="str">
        <f t="shared" si="1"/>
        <v>ไปรษณีย์</v>
      </c>
      <c r="D23" s="42" t="s">
        <v>37</v>
      </c>
      <c r="E23" s="43" t="s">
        <v>49</v>
      </c>
      <c r="F23" s="11" t="s">
        <v>38</v>
      </c>
      <c r="G23" s="11" t="s">
        <v>39</v>
      </c>
      <c r="H23" s="11" t="s">
        <v>57</v>
      </c>
      <c r="I23" s="60" t="s">
        <v>92</v>
      </c>
      <c r="J23" s="61" t="s">
        <v>93</v>
      </c>
      <c r="K23" s="62" t="s">
        <v>78</v>
      </c>
      <c r="L23" s="63" t="s">
        <v>53</v>
      </c>
      <c r="M23" s="51" t="s">
        <v>33</v>
      </c>
      <c r="N23" s="11" t="s">
        <v>46</v>
      </c>
      <c r="O23" s="46" t="s">
        <v>44</v>
      </c>
      <c r="P23" s="11" t="s">
        <v>45</v>
      </c>
      <c r="Q23" s="46" t="s">
        <v>45</v>
      </c>
      <c r="R23" s="11" t="s">
        <v>43</v>
      </c>
      <c r="S23" s="46" t="s">
        <v>44</v>
      </c>
      <c r="T23" s="11"/>
      <c r="U23" s="11" t="s">
        <v>47</v>
      </c>
      <c r="V23" s="11" t="s">
        <v>34</v>
      </c>
      <c r="W23" s="59"/>
    </row>
    <row r="24" spans="1:23" s="43" customFormat="1" ht="37.5" customHeight="1" x14ac:dyDescent="0.25">
      <c r="A24" s="41"/>
      <c r="B24" s="47">
        <f t="shared" si="2"/>
        <v>14</v>
      </c>
      <c r="C24" s="42" t="str">
        <f t="shared" si="1"/>
        <v>ไปรษณีย์</v>
      </c>
      <c r="D24" s="42" t="s">
        <v>37</v>
      </c>
      <c r="E24" s="43" t="s">
        <v>49</v>
      </c>
      <c r="F24" s="11" t="s">
        <v>38</v>
      </c>
      <c r="G24" s="11" t="s">
        <v>39</v>
      </c>
      <c r="H24" s="11" t="s">
        <v>57</v>
      </c>
      <c r="I24" s="60" t="s">
        <v>94</v>
      </c>
      <c r="J24" s="61" t="s">
        <v>95</v>
      </c>
      <c r="K24" s="62" t="s">
        <v>96</v>
      </c>
      <c r="L24" s="63" t="s">
        <v>86</v>
      </c>
      <c r="M24" s="51" t="s">
        <v>33</v>
      </c>
      <c r="N24" s="11" t="s">
        <v>46</v>
      </c>
      <c r="O24" s="46" t="s">
        <v>44</v>
      </c>
      <c r="P24" s="11" t="s">
        <v>45</v>
      </c>
      <c r="Q24" s="46" t="s">
        <v>45</v>
      </c>
      <c r="R24" s="11" t="s">
        <v>43</v>
      </c>
      <c r="S24" s="46" t="s">
        <v>44</v>
      </c>
      <c r="T24" s="11"/>
      <c r="U24" s="11" t="s">
        <v>47</v>
      </c>
      <c r="V24" s="11" t="s">
        <v>34</v>
      </c>
      <c r="W24" s="59"/>
    </row>
    <row r="25" spans="1:23" s="43" customFormat="1" ht="37.5" customHeight="1" x14ac:dyDescent="0.25">
      <c r="A25" s="41"/>
      <c r="B25" s="47">
        <f t="shared" si="2"/>
        <v>15</v>
      </c>
      <c r="C25" s="42" t="str">
        <f t="shared" si="1"/>
        <v>ไปรษณีย์</v>
      </c>
      <c r="D25" s="42" t="s">
        <v>37</v>
      </c>
      <c r="E25" s="43" t="s">
        <v>49</v>
      </c>
      <c r="F25" s="11" t="s">
        <v>38</v>
      </c>
      <c r="G25" s="11" t="s">
        <v>39</v>
      </c>
      <c r="H25" s="11" t="s">
        <v>57</v>
      </c>
      <c r="I25" s="60" t="s">
        <v>97</v>
      </c>
      <c r="J25" s="61" t="s">
        <v>98</v>
      </c>
      <c r="K25" s="62" t="s">
        <v>96</v>
      </c>
      <c r="L25" s="63" t="s">
        <v>86</v>
      </c>
      <c r="M25" s="51" t="s">
        <v>33</v>
      </c>
      <c r="N25" s="11" t="s">
        <v>46</v>
      </c>
      <c r="O25" s="46" t="s">
        <v>44</v>
      </c>
      <c r="P25" s="11" t="s">
        <v>45</v>
      </c>
      <c r="Q25" s="46" t="s">
        <v>45</v>
      </c>
      <c r="R25" s="11" t="s">
        <v>43</v>
      </c>
      <c r="S25" s="46" t="s">
        <v>44</v>
      </c>
      <c r="T25" s="11"/>
      <c r="U25" s="11" t="s">
        <v>47</v>
      </c>
      <c r="V25" s="11" t="s">
        <v>34</v>
      </c>
      <c r="W25" s="59"/>
    </row>
    <row r="26" spans="1:23" s="43" customFormat="1" ht="37.5" customHeight="1" x14ac:dyDescent="0.25">
      <c r="A26" s="41"/>
      <c r="B26" s="47">
        <f t="shared" si="2"/>
        <v>16</v>
      </c>
      <c r="C26" s="42" t="str">
        <f t="shared" si="1"/>
        <v>ไปรษณีย์</v>
      </c>
      <c r="D26" s="42" t="s">
        <v>37</v>
      </c>
      <c r="E26" s="43" t="s">
        <v>49</v>
      </c>
      <c r="F26" s="11" t="s">
        <v>38</v>
      </c>
      <c r="G26" s="11" t="s">
        <v>39</v>
      </c>
      <c r="H26" s="11" t="s">
        <v>57</v>
      </c>
      <c r="I26" s="60" t="s">
        <v>99</v>
      </c>
      <c r="J26" s="61" t="s">
        <v>100</v>
      </c>
      <c r="K26" s="53" t="s">
        <v>81</v>
      </c>
      <c r="L26" s="63" t="s">
        <v>101</v>
      </c>
      <c r="M26" s="51" t="s">
        <v>33</v>
      </c>
      <c r="N26" s="11" t="s">
        <v>46</v>
      </c>
      <c r="O26" s="46" t="s">
        <v>44</v>
      </c>
      <c r="P26" s="11" t="s">
        <v>45</v>
      </c>
      <c r="Q26" s="46" t="s">
        <v>45</v>
      </c>
      <c r="R26" s="11" t="s">
        <v>43</v>
      </c>
      <c r="S26" s="46" t="s">
        <v>44</v>
      </c>
      <c r="T26" s="11"/>
      <c r="U26" s="11" t="s">
        <v>47</v>
      </c>
      <c r="V26" s="11" t="s">
        <v>34</v>
      </c>
      <c r="W26" s="59" t="s">
        <v>102</v>
      </c>
    </row>
    <row r="27" spans="1:23" s="43" customFormat="1" ht="37.5" customHeight="1" x14ac:dyDescent="0.25">
      <c r="A27" s="41"/>
      <c r="B27" s="47">
        <f t="shared" si="2"/>
        <v>17</v>
      </c>
      <c r="C27" s="42" t="str">
        <f t="shared" si="1"/>
        <v>ไปรษณีย์</v>
      </c>
      <c r="D27" s="42" t="s">
        <v>37</v>
      </c>
      <c r="E27" s="43" t="s">
        <v>49</v>
      </c>
      <c r="F27" s="11" t="s">
        <v>38</v>
      </c>
      <c r="G27" s="11" t="s">
        <v>39</v>
      </c>
      <c r="H27" s="11" t="s">
        <v>57</v>
      </c>
      <c r="I27" s="60" t="s">
        <v>103</v>
      </c>
      <c r="J27" s="61" t="s">
        <v>104</v>
      </c>
      <c r="K27" s="62" t="s">
        <v>105</v>
      </c>
      <c r="L27" s="63" t="s">
        <v>86</v>
      </c>
      <c r="M27" s="51" t="s">
        <v>33</v>
      </c>
      <c r="N27" s="11" t="s">
        <v>46</v>
      </c>
      <c r="O27" s="46" t="s">
        <v>44</v>
      </c>
      <c r="P27" s="11" t="s">
        <v>45</v>
      </c>
      <c r="Q27" s="46" t="s">
        <v>45</v>
      </c>
      <c r="R27" s="11" t="s">
        <v>43</v>
      </c>
      <c r="S27" s="46" t="s">
        <v>44</v>
      </c>
      <c r="T27" s="11"/>
      <c r="U27" s="11" t="s">
        <v>47</v>
      </c>
      <c r="V27" s="11" t="s">
        <v>34</v>
      </c>
      <c r="W27" s="59"/>
    </row>
    <row r="28" spans="1:23" s="43" customFormat="1" ht="37.5" customHeight="1" x14ac:dyDescent="0.25">
      <c r="A28" s="41"/>
      <c r="B28" s="47">
        <f t="shared" si="2"/>
        <v>18</v>
      </c>
      <c r="C28" s="42" t="str">
        <f t="shared" si="1"/>
        <v>ไปรษณีย์</v>
      </c>
      <c r="D28" s="42" t="s">
        <v>37</v>
      </c>
      <c r="E28" s="43" t="s">
        <v>49</v>
      </c>
      <c r="F28" s="11" t="s">
        <v>38</v>
      </c>
      <c r="G28" s="11" t="s">
        <v>39</v>
      </c>
      <c r="H28" s="11" t="s">
        <v>57</v>
      </c>
      <c r="I28" s="60" t="s">
        <v>106</v>
      </c>
      <c r="J28" s="61" t="s">
        <v>107</v>
      </c>
      <c r="K28" s="62" t="s">
        <v>105</v>
      </c>
      <c r="L28" s="63" t="s">
        <v>108</v>
      </c>
      <c r="M28" s="51" t="s">
        <v>33</v>
      </c>
      <c r="N28" s="11" t="s">
        <v>46</v>
      </c>
      <c r="O28" s="46" t="s">
        <v>44</v>
      </c>
      <c r="P28" s="11" t="s">
        <v>45</v>
      </c>
      <c r="Q28" s="46" t="s">
        <v>45</v>
      </c>
      <c r="R28" s="11" t="s">
        <v>43</v>
      </c>
      <c r="S28" s="46" t="s">
        <v>44</v>
      </c>
      <c r="T28" s="11"/>
      <c r="U28" s="11" t="s">
        <v>47</v>
      </c>
      <c r="V28" s="11" t="s">
        <v>34</v>
      </c>
      <c r="W28" s="59"/>
    </row>
    <row r="29" spans="1:23" s="43" customFormat="1" ht="37.5" customHeight="1" x14ac:dyDescent="0.25">
      <c r="A29" s="41"/>
      <c r="B29" s="47">
        <f t="shared" si="2"/>
        <v>19</v>
      </c>
      <c r="C29" s="42" t="str">
        <f t="shared" si="1"/>
        <v>ไปรษณีย์</v>
      </c>
      <c r="D29" s="42" t="s">
        <v>37</v>
      </c>
      <c r="E29" s="43" t="s">
        <v>49</v>
      </c>
      <c r="F29" s="11" t="s">
        <v>38</v>
      </c>
      <c r="G29" s="11" t="s">
        <v>39</v>
      </c>
      <c r="H29" s="11" t="s">
        <v>57</v>
      </c>
      <c r="I29" s="60" t="s">
        <v>109</v>
      </c>
      <c r="J29" s="61" t="s">
        <v>110</v>
      </c>
      <c r="K29" s="62" t="s">
        <v>111</v>
      </c>
      <c r="L29" s="63" t="s">
        <v>86</v>
      </c>
      <c r="M29" s="51" t="s">
        <v>33</v>
      </c>
      <c r="N29" s="11" t="s">
        <v>46</v>
      </c>
      <c r="O29" s="46" t="s">
        <v>44</v>
      </c>
      <c r="P29" s="11" t="s">
        <v>45</v>
      </c>
      <c r="Q29" s="46" t="s">
        <v>45</v>
      </c>
      <c r="R29" s="11" t="s">
        <v>43</v>
      </c>
      <c r="S29" s="46" t="s">
        <v>44</v>
      </c>
      <c r="T29" s="11"/>
      <c r="U29" s="11" t="s">
        <v>47</v>
      </c>
      <c r="V29" s="11" t="s">
        <v>34</v>
      </c>
      <c r="W29" s="59" t="s">
        <v>112</v>
      </c>
    </row>
    <row r="30" spans="1:23" s="43" customFormat="1" ht="37.5" customHeight="1" x14ac:dyDescent="0.25">
      <c r="A30" s="41"/>
      <c r="B30" s="47">
        <f t="shared" si="2"/>
        <v>20</v>
      </c>
      <c r="C30" s="42" t="str">
        <f t="shared" si="1"/>
        <v>ไปรษณีย์</v>
      </c>
      <c r="D30" s="42" t="s">
        <v>37</v>
      </c>
      <c r="E30" s="43" t="s">
        <v>49</v>
      </c>
      <c r="F30" s="11" t="s">
        <v>38</v>
      </c>
      <c r="G30" s="11" t="s">
        <v>39</v>
      </c>
      <c r="H30" s="11" t="s">
        <v>57</v>
      </c>
      <c r="I30" s="60" t="s">
        <v>113</v>
      </c>
      <c r="J30" s="61" t="s">
        <v>114</v>
      </c>
      <c r="K30" s="62" t="s">
        <v>59</v>
      </c>
      <c r="L30" s="63" t="s">
        <v>42</v>
      </c>
      <c r="M30" s="51" t="s">
        <v>33</v>
      </c>
      <c r="N30" s="11" t="s">
        <v>46</v>
      </c>
      <c r="O30" s="46" t="s">
        <v>44</v>
      </c>
      <c r="P30" s="11" t="s">
        <v>45</v>
      </c>
      <c r="Q30" s="46" t="s">
        <v>45</v>
      </c>
      <c r="R30" s="11" t="s">
        <v>43</v>
      </c>
      <c r="S30" s="46" t="s">
        <v>44</v>
      </c>
      <c r="T30" s="11"/>
      <c r="U30" s="11" t="s">
        <v>47</v>
      </c>
      <c r="V30" s="11" t="s">
        <v>34</v>
      </c>
      <c r="W30" s="59"/>
    </row>
    <row r="31" spans="1:23" s="43" customFormat="1" ht="37.5" customHeight="1" x14ac:dyDescent="0.25">
      <c r="A31" s="41"/>
      <c r="B31" s="47">
        <f t="shared" si="2"/>
        <v>21</v>
      </c>
      <c r="C31" s="42" t="str">
        <f t="shared" si="1"/>
        <v>ไปรษณีย์</v>
      </c>
      <c r="D31" s="42" t="s">
        <v>37</v>
      </c>
      <c r="E31" s="43" t="s">
        <v>49</v>
      </c>
      <c r="F31" s="11" t="s">
        <v>38</v>
      </c>
      <c r="G31" s="11" t="s">
        <v>39</v>
      </c>
      <c r="H31" s="11" t="s">
        <v>57</v>
      </c>
      <c r="I31" s="60" t="s">
        <v>115</v>
      </c>
      <c r="J31" s="61" t="s">
        <v>116</v>
      </c>
      <c r="K31" s="62" t="s">
        <v>117</v>
      </c>
      <c r="L31" s="63" t="s">
        <v>118</v>
      </c>
      <c r="M31" s="51" t="s">
        <v>33</v>
      </c>
      <c r="N31" s="11" t="s">
        <v>46</v>
      </c>
      <c r="O31" s="46" t="s">
        <v>119</v>
      </c>
      <c r="P31" s="11" t="s">
        <v>45</v>
      </c>
      <c r="Q31" s="46" t="s">
        <v>45</v>
      </c>
      <c r="R31" s="11" t="s">
        <v>43</v>
      </c>
      <c r="S31" s="46" t="s">
        <v>119</v>
      </c>
      <c r="T31" s="11"/>
      <c r="U31" s="11" t="s">
        <v>47</v>
      </c>
      <c r="V31" s="11" t="s">
        <v>34</v>
      </c>
      <c r="W31" s="59"/>
    </row>
    <row r="32" spans="1:23" s="43" customFormat="1" ht="37.5" customHeight="1" x14ac:dyDescent="0.25">
      <c r="A32" s="41"/>
      <c r="B32" s="47">
        <f t="shared" si="2"/>
        <v>22</v>
      </c>
      <c r="C32" s="42" t="str">
        <f t="shared" si="1"/>
        <v>ไปรษณีย์</v>
      </c>
      <c r="D32" s="42" t="s">
        <v>37</v>
      </c>
      <c r="E32" s="43" t="s">
        <v>49</v>
      </c>
      <c r="F32" s="11" t="s">
        <v>38</v>
      </c>
      <c r="G32" s="11" t="s">
        <v>39</v>
      </c>
      <c r="H32" s="11" t="s">
        <v>57</v>
      </c>
      <c r="I32" s="60" t="s">
        <v>120</v>
      </c>
      <c r="J32" s="61" t="s">
        <v>121</v>
      </c>
      <c r="K32" s="62" t="s">
        <v>122</v>
      </c>
      <c r="L32" s="63" t="s">
        <v>123</v>
      </c>
      <c r="M32" s="51" t="s">
        <v>33</v>
      </c>
      <c r="N32" s="11" t="s">
        <v>46</v>
      </c>
      <c r="O32" s="46" t="s">
        <v>119</v>
      </c>
      <c r="P32" s="11" t="s">
        <v>45</v>
      </c>
      <c r="Q32" s="46" t="s">
        <v>45</v>
      </c>
      <c r="R32" s="11" t="s">
        <v>43</v>
      </c>
      <c r="S32" s="46" t="s">
        <v>119</v>
      </c>
      <c r="T32" s="11"/>
      <c r="U32" s="11" t="s">
        <v>47</v>
      </c>
      <c r="V32" s="11" t="s">
        <v>34</v>
      </c>
      <c r="W32" s="59"/>
    </row>
    <row r="33" spans="1:23" s="43" customFormat="1" ht="37.5" customHeight="1" x14ac:dyDescent="0.25">
      <c r="A33" s="41"/>
      <c r="B33" s="47">
        <f t="shared" si="2"/>
        <v>23</v>
      </c>
      <c r="C33" s="42" t="str">
        <f t="shared" si="1"/>
        <v>ไปรษณีย์</v>
      </c>
      <c r="D33" s="42" t="s">
        <v>37</v>
      </c>
      <c r="E33" s="43" t="s">
        <v>49</v>
      </c>
      <c r="F33" s="11" t="s">
        <v>38</v>
      </c>
      <c r="G33" s="11" t="s">
        <v>39</v>
      </c>
      <c r="H33" s="11" t="s">
        <v>57</v>
      </c>
      <c r="I33" s="60" t="s">
        <v>124</v>
      </c>
      <c r="J33" s="61" t="s">
        <v>125</v>
      </c>
      <c r="K33" s="62" t="s">
        <v>45</v>
      </c>
      <c r="L33" s="63" t="s">
        <v>126</v>
      </c>
      <c r="M33" s="51" t="s">
        <v>33</v>
      </c>
      <c r="N33" s="11" t="s">
        <v>46</v>
      </c>
      <c r="O33" s="46" t="s">
        <v>119</v>
      </c>
      <c r="P33" s="11" t="s">
        <v>45</v>
      </c>
      <c r="Q33" s="46" t="s">
        <v>45</v>
      </c>
      <c r="R33" s="11" t="s">
        <v>43</v>
      </c>
      <c r="S33" s="46" t="s">
        <v>119</v>
      </c>
      <c r="T33" s="11"/>
      <c r="U33" s="11" t="s">
        <v>47</v>
      </c>
      <c r="V33" s="11" t="s">
        <v>34</v>
      </c>
      <c r="W33" s="59"/>
    </row>
    <row r="34" spans="1:23" s="43" customFormat="1" ht="37.5" customHeight="1" x14ac:dyDescent="0.25">
      <c r="A34" s="41"/>
      <c r="B34" s="47">
        <f t="shared" si="2"/>
        <v>24</v>
      </c>
      <c r="C34" s="42" t="str">
        <f t="shared" si="1"/>
        <v>ไปรษณีย์</v>
      </c>
      <c r="D34" s="42" t="s">
        <v>37</v>
      </c>
      <c r="E34" s="43" t="s">
        <v>49</v>
      </c>
      <c r="F34" s="11" t="s">
        <v>38</v>
      </c>
      <c r="G34" s="11" t="s">
        <v>39</v>
      </c>
      <c r="H34" s="11" t="s">
        <v>57</v>
      </c>
      <c r="I34" s="60" t="s">
        <v>127</v>
      </c>
      <c r="J34" s="61" t="s">
        <v>128</v>
      </c>
      <c r="K34" s="62" t="s">
        <v>129</v>
      </c>
      <c r="L34" s="63" t="s">
        <v>130</v>
      </c>
      <c r="M34" s="51" t="s">
        <v>33</v>
      </c>
      <c r="N34" s="11" t="s">
        <v>46</v>
      </c>
      <c r="O34" s="46" t="s">
        <v>119</v>
      </c>
      <c r="P34" s="11" t="s">
        <v>45</v>
      </c>
      <c r="Q34" s="46" t="s">
        <v>45</v>
      </c>
      <c r="R34" s="11" t="s">
        <v>43</v>
      </c>
      <c r="S34" s="46" t="s">
        <v>119</v>
      </c>
      <c r="T34" s="11"/>
      <c r="U34" s="11" t="s">
        <v>47</v>
      </c>
      <c r="V34" s="11" t="s">
        <v>34</v>
      </c>
      <c r="W34" s="59" t="s">
        <v>131</v>
      </c>
    </row>
    <row r="35" spans="1:23" s="43" customFormat="1" ht="37.5" customHeight="1" x14ac:dyDescent="0.25">
      <c r="A35" s="41"/>
      <c r="B35" s="47">
        <f t="shared" si="2"/>
        <v>25</v>
      </c>
      <c r="C35" s="42" t="str">
        <f t="shared" si="1"/>
        <v>ไปรษณีย์</v>
      </c>
      <c r="D35" s="42" t="s">
        <v>37</v>
      </c>
      <c r="E35" s="43" t="s">
        <v>49</v>
      </c>
      <c r="F35" s="11" t="s">
        <v>38</v>
      </c>
      <c r="G35" s="11" t="s">
        <v>39</v>
      </c>
      <c r="H35" s="11" t="s">
        <v>57</v>
      </c>
      <c r="I35" s="60" t="s">
        <v>132</v>
      </c>
      <c r="J35" s="61" t="s">
        <v>133</v>
      </c>
      <c r="K35" s="62" t="s">
        <v>134</v>
      </c>
      <c r="L35" s="63" t="s">
        <v>135</v>
      </c>
      <c r="M35" s="51" t="s">
        <v>33</v>
      </c>
      <c r="N35" s="11" t="s">
        <v>46</v>
      </c>
      <c r="O35" s="46" t="s">
        <v>119</v>
      </c>
      <c r="P35" s="11" t="s">
        <v>45</v>
      </c>
      <c r="Q35" s="46" t="s">
        <v>45</v>
      </c>
      <c r="R35" s="11" t="s">
        <v>43</v>
      </c>
      <c r="S35" s="46" t="s">
        <v>119</v>
      </c>
      <c r="T35" s="11"/>
      <c r="U35" s="11" t="s">
        <v>47</v>
      </c>
      <c r="V35" s="11" t="s">
        <v>34</v>
      </c>
      <c r="W35" s="59" t="s">
        <v>136</v>
      </c>
    </row>
    <row r="36" spans="1:23" s="43" customFormat="1" ht="37.5" customHeight="1" x14ac:dyDescent="0.25">
      <c r="A36" s="41"/>
      <c r="B36" s="47">
        <f t="shared" si="2"/>
        <v>26</v>
      </c>
      <c r="C36" s="42" t="str">
        <f t="shared" si="1"/>
        <v>ไปรษณีย์</v>
      </c>
      <c r="D36" s="42" t="s">
        <v>37</v>
      </c>
      <c r="E36" s="43" t="s">
        <v>49</v>
      </c>
      <c r="F36" s="11" t="s">
        <v>38</v>
      </c>
      <c r="G36" s="11" t="s">
        <v>39</v>
      </c>
      <c r="H36" s="11" t="s">
        <v>57</v>
      </c>
      <c r="I36" s="60" t="s">
        <v>137</v>
      </c>
      <c r="J36" s="61" t="s">
        <v>138</v>
      </c>
      <c r="K36" s="62" t="s">
        <v>139</v>
      </c>
      <c r="L36" s="66" t="s">
        <v>140</v>
      </c>
      <c r="M36" s="51" t="s">
        <v>33</v>
      </c>
      <c r="N36" s="11" t="s">
        <v>46</v>
      </c>
      <c r="O36" s="46" t="s">
        <v>119</v>
      </c>
      <c r="P36" s="11" t="s">
        <v>45</v>
      </c>
      <c r="Q36" s="46" t="s">
        <v>45</v>
      </c>
      <c r="R36" s="11" t="s">
        <v>43</v>
      </c>
      <c r="S36" s="46" t="s">
        <v>119</v>
      </c>
      <c r="T36" s="11"/>
      <c r="U36" s="11" t="s">
        <v>47</v>
      </c>
      <c r="V36" s="11" t="s">
        <v>34</v>
      </c>
      <c r="W36" s="59" t="s">
        <v>141</v>
      </c>
    </row>
    <row r="37" spans="1:23" s="43" customFormat="1" ht="37.5" customHeight="1" x14ac:dyDescent="0.25">
      <c r="A37" s="41"/>
      <c r="B37" s="47">
        <f t="shared" si="2"/>
        <v>27</v>
      </c>
      <c r="C37" s="42" t="str">
        <f t="shared" si="1"/>
        <v>ไปรษณีย์</v>
      </c>
      <c r="D37" s="42" t="s">
        <v>37</v>
      </c>
      <c r="E37" s="43" t="s">
        <v>49</v>
      </c>
      <c r="F37" s="11" t="s">
        <v>38</v>
      </c>
      <c r="G37" s="11" t="s">
        <v>39</v>
      </c>
      <c r="H37" s="11" t="s">
        <v>57</v>
      </c>
      <c r="I37" s="60" t="s">
        <v>142</v>
      </c>
      <c r="J37" s="61" t="s">
        <v>143</v>
      </c>
      <c r="K37" s="62" t="s">
        <v>144</v>
      </c>
      <c r="L37" s="66" t="s">
        <v>145</v>
      </c>
      <c r="M37" s="51" t="s">
        <v>33</v>
      </c>
      <c r="N37" s="11" t="s">
        <v>46</v>
      </c>
      <c r="O37" s="46" t="s">
        <v>119</v>
      </c>
      <c r="P37" s="11" t="s">
        <v>45</v>
      </c>
      <c r="Q37" s="46" t="s">
        <v>45</v>
      </c>
      <c r="R37" s="11" t="s">
        <v>43</v>
      </c>
      <c r="S37" s="46" t="s">
        <v>119</v>
      </c>
      <c r="T37" s="11"/>
      <c r="U37" s="11" t="s">
        <v>47</v>
      </c>
      <c r="V37" s="11" t="s">
        <v>34</v>
      </c>
      <c r="W37" s="59" t="s">
        <v>146</v>
      </c>
    </row>
    <row r="38" spans="1:23" s="43" customFormat="1" ht="37.5" customHeight="1" x14ac:dyDescent="0.25">
      <c r="A38" s="41"/>
      <c r="B38" s="47">
        <f t="shared" si="2"/>
        <v>28</v>
      </c>
      <c r="C38" s="42" t="str">
        <f t="shared" si="1"/>
        <v>ไปรษณีย์</v>
      </c>
      <c r="D38" s="42" t="s">
        <v>37</v>
      </c>
      <c r="E38" s="43" t="s">
        <v>49</v>
      </c>
      <c r="F38" s="11" t="s">
        <v>38</v>
      </c>
      <c r="G38" s="11" t="s">
        <v>39</v>
      </c>
      <c r="H38" s="11" t="s">
        <v>57</v>
      </c>
      <c r="I38" s="60" t="s">
        <v>147</v>
      </c>
      <c r="J38" s="61" t="s">
        <v>148</v>
      </c>
      <c r="K38" s="62" t="s">
        <v>149</v>
      </c>
      <c r="L38" s="66" t="s">
        <v>150</v>
      </c>
      <c r="M38" s="51" t="s">
        <v>33</v>
      </c>
      <c r="N38" s="11" t="s">
        <v>46</v>
      </c>
      <c r="O38" s="46" t="s">
        <v>119</v>
      </c>
      <c r="P38" s="11" t="s">
        <v>45</v>
      </c>
      <c r="Q38" s="46" t="s">
        <v>45</v>
      </c>
      <c r="R38" s="11" t="s">
        <v>43</v>
      </c>
      <c r="S38" s="46" t="s">
        <v>119</v>
      </c>
      <c r="T38" s="11"/>
      <c r="U38" s="11" t="s">
        <v>47</v>
      </c>
      <c r="V38" s="11" t="s">
        <v>34</v>
      </c>
      <c r="W38" s="59" t="s">
        <v>151</v>
      </c>
    </row>
    <row r="39" spans="1:23" s="43" customFormat="1" ht="37.5" customHeight="1" x14ac:dyDescent="0.25">
      <c r="A39" s="41"/>
      <c r="B39" s="47">
        <f t="shared" si="2"/>
        <v>29</v>
      </c>
      <c r="C39" s="42" t="str">
        <f t="shared" si="1"/>
        <v>ไปรษณีย์</v>
      </c>
      <c r="D39" s="42" t="s">
        <v>37</v>
      </c>
      <c r="E39" s="43" t="s">
        <v>49</v>
      </c>
      <c r="F39" s="11" t="s">
        <v>38</v>
      </c>
      <c r="G39" s="11" t="s">
        <v>39</v>
      </c>
      <c r="H39" s="11" t="s">
        <v>57</v>
      </c>
      <c r="I39" s="60" t="s">
        <v>152</v>
      </c>
      <c r="J39" s="61" t="s">
        <v>153</v>
      </c>
      <c r="K39" s="62" t="s">
        <v>154</v>
      </c>
      <c r="L39" s="66" t="s">
        <v>155</v>
      </c>
      <c r="M39" s="51" t="s">
        <v>33</v>
      </c>
      <c r="N39" s="11" t="s">
        <v>46</v>
      </c>
      <c r="O39" s="46" t="s">
        <v>119</v>
      </c>
      <c r="P39" s="11" t="s">
        <v>45</v>
      </c>
      <c r="Q39" s="46" t="s">
        <v>45</v>
      </c>
      <c r="R39" s="11" t="s">
        <v>43</v>
      </c>
      <c r="S39" s="46" t="s">
        <v>119</v>
      </c>
      <c r="T39" s="11"/>
      <c r="U39" s="11" t="s">
        <v>47</v>
      </c>
      <c r="V39" s="11" t="s">
        <v>34</v>
      </c>
      <c r="W39" s="59" t="s">
        <v>156</v>
      </c>
    </row>
    <row r="40" spans="1:23" s="43" customFormat="1" ht="37.5" customHeight="1" x14ac:dyDescent="0.25">
      <c r="A40" s="41"/>
      <c r="B40" s="47">
        <f t="shared" si="2"/>
        <v>30</v>
      </c>
      <c r="C40" s="42" t="str">
        <f t="shared" si="1"/>
        <v>ไปรษณีย์</v>
      </c>
      <c r="D40" s="42" t="s">
        <v>37</v>
      </c>
      <c r="E40" s="43" t="s">
        <v>49</v>
      </c>
      <c r="F40" s="11" t="s">
        <v>38</v>
      </c>
      <c r="G40" s="11" t="s">
        <v>39</v>
      </c>
      <c r="H40" s="11" t="s">
        <v>57</v>
      </c>
      <c r="I40" s="60" t="s">
        <v>157</v>
      </c>
      <c r="J40" s="61" t="s">
        <v>158</v>
      </c>
      <c r="K40" s="62" t="s">
        <v>159</v>
      </c>
      <c r="L40" s="66" t="s">
        <v>160</v>
      </c>
      <c r="M40" s="51" t="s">
        <v>33</v>
      </c>
      <c r="N40" s="11" t="s">
        <v>46</v>
      </c>
      <c r="O40" s="46" t="s">
        <v>119</v>
      </c>
      <c r="P40" s="11" t="s">
        <v>45</v>
      </c>
      <c r="Q40" s="46" t="s">
        <v>45</v>
      </c>
      <c r="R40" s="11" t="s">
        <v>43</v>
      </c>
      <c r="S40" s="46" t="s">
        <v>119</v>
      </c>
      <c r="T40" s="11"/>
      <c r="U40" s="11" t="s">
        <v>47</v>
      </c>
      <c r="V40" s="11" t="s">
        <v>34</v>
      </c>
      <c r="W40" s="59" t="s">
        <v>161</v>
      </c>
    </row>
    <row r="41" spans="1:23" s="43" customFormat="1" ht="37.5" customHeight="1" x14ac:dyDescent="0.25">
      <c r="A41" s="41"/>
      <c r="B41" s="47">
        <f t="shared" si="2"/>
        <v>31</v>
      </c>
      <c r="C41" s="42" t="str">
        <f t="shared" si="1"/>
        <v>ไปรษณีย์</v>
      </c>
      <c r="D41" s="42" t="s">
        <v>37</v>
      </c>
      <c r="E41" s="43" t="s">
        <v>49</v>
      </c>
      <c r="F41" s="11" t="s">
        <v>38</v>
      </c>
      <c r="G41" s="11" t="s">
        <v>39</v>
      </c>
      <c r="H41" s="11" t="s">
        <v>57</v>
      </c>
      <c r="I41" s="60" t="s">
        <v>162</v>
      </c>
      <c r="J41" s="61" t="s">
        <v>163</v>
      </c>
      <c r="K41" s="62" t="s">
        <v>164</v>
      </c>
      <c r="L41" s="63" t="s">
        <v>165</v>
      </c>
      <c r="M41" s="51" t="s">
        <v>33</v>
      </c>
      <c r="N41" s="11" t="s">
        <v>46</v>
      </c>
      <c r="O41" s="46" t="s">
        <v>119</v>
      </c>
      <c r="P41" s="11" t="s">
        <v>45</v>
      </c>
      <c r="Q41" s="46" t="s">
        <v>45</v>
      </c>
      <c r="R41" s="11" t="s">
        <v>43</v>
      </c>
      <c r="S41" s="46" t="s">
        <v>119</v>
      </c>
      <c r="T41" s="11"/>
      <c r="U41" s="11" t="s">
        <v>47</v>
      </c>
      <c r="V41" s="11" t="s">
        <v>34</v>
      </c>
      <c r="W41" s="59" t="s">
        <v>166</v>
      </c>
    </row>
    <row r="42" spans="1:23" s="43" customFormat="1" ht="37.5" customHeight="1" x14ac:dyDescent="0.25">
      <c r="A42" s="41"/>
      <c r="B42" s="47">
        <f t="shared" si="2"/>
        <v>32</v>
      </c>
      <c r="C42" s="42" t="str">
        <f t="shared" si="1"/>
        <v>ไปรษณีย์</v>
      </c>
      <c r="D42" s="42" t="s">
        <v>37</v>
      </c>
      <c r="E42" s="43" t="s">
        <v>49</v>
      </c>
      <c r="F42" s="11" t="s">
        <v>38</v>
      </c>
      <c r="G42" s="11" t="s">
        <v>39</v>
      </c>
      <c r="H42" s="11" t="s">
        <v>57</v>
      </c>
      <c r="I42" s="60" t="s">
        <v>167</v>
      </c>
      <c r="J42" s="61" t="s">
        <v>168</v>
      </c>
      <c r="K42" s="62" t="s">
        <v>169</v>
      </c>
      <c r="L42" s="63" t="s">
        <v>101</v>
      </c>
      <c r="M42" s="51" t="s">
        <v>33</v>
      </c>
      <c r="N42" s="11" t="s">
        <v>46</v>
      </c>
      <c r="O42" s="46" t="s">
        <v>119</v>
      </c>
      <c r="P42" s="11" t="s">
        <v>45</v>
      </c>
      <c r="Q42" s="46" t="s">
        <v>45</v>
      </c>
      <c r="R42" s="11" t="s">
        <v>43</v>
      </c>
      <c r="S42" s="46" t="s">
        <v>119</v>
      </c>
      <c r="T42" s="11"/>
      <c r="U42" s="11" t="s">
        <v>47</v>
      </c>
      <c r="V42" s="11" t="s">
        <v>34</v>
      </c>
      <c r="W42" s="59" t="s">
        <v>170</v>
      </c>
    </row>
    <row r="43" spans="1:23" s="43" customFormat="1" ht="37.5" customHeight="1" x14ac:dyDescent="0.25">
      <c r="A43" s="41"/>
      <c r="B43" s="47">
        <f t="shared" si="2"/>
        <v>33</v>
      </c>
      <c r="C43" s="42" t="str">
        <f t="shared" si="1"/>
        <v>ไปรษณีย์</v>
      </c>
      <c r="D43" s="42" t="s">
        <v>37</v>
      </c>
      <c r="E43" s="43" t="s">
        <v>49</v>
      </c>
      <c r="F43" s="11" t="s">
        <v>38</v>
      </c>
      <c r="G43" s="11" t="s">
        <v>39</v>
      </c>
      <c r="H43" s="11" t="s">
        <v>57</v>
      </c>
      <c r="I43" s="60" t="s">
        <v>171</v>
      </c>
      <c r="J43" s="61" t="s">
        <v>172</v>
      </c>
      <c r="K43" s="62" t="s">
        <v>173</v>
      </c>
      <c r="L43" s="63" t="s">
        <v>174</v>
      </c>
      <c r="M43" s="51" t="s">
        <v>33</v>
      </c>
      <c r="N43" s="11" t="s">
        <v>46</v>
      </c>
      <c r="O43" s="46" t="s">
        <v>119</v>
      </c>
      <c r="P43" s="11" t="s">
        <v>45</v>
      </c>
      <c r="Q43" s="46" t="s">
        <v>45</v>
      </c>
      <c r="R43" s="11" t="s">
        <v>43</v>
      </c>
      <c r="S43" s="46" t="s">
        <v>119</v>
      </c>
      <c r="T43" s="11"/>
      <c r="U43" s="11" t="s">
        <v>47</v>
      </c>
      <c r="V43" s="11" t="s">
        <v>34</v>
      </c>
      <c r="W43" s="59"/>
    </row>
    <row r="44" spans="1:23" s="43" customFormat="1" ht="37.5" customHeight="1" x14ac:dyDescent="0.25">
      <c r="A44" s="41"/>
      <c r="B44" s="47">
        <f t="shared" si="2"/>
        <v>34</v>
      </c>
      <c r="C44" s="42" t="str">
        <f t="shared" si="1"/>
        <v>ไปรษณีย์</v>
      </c>
      <c r="D44" s="42" t="s">
        <v>37</v>
      </c>
      <c r="E44" s="43" t="s">
        <v>49</v>
      </c>
      <c r="F44" s="11" t="s">
        <v>38</v>
      </c>
      <c r="G44" s="11" t="s">
        <v>39</v>
      </c>
      <c r="H44" s="11" t="s">
        <v>57</v>
      </c>
      <c r="I44" s="60" t="s">
        <v>175</v>
      </c>
      <c r="J44" s="61" t="s">
        <v>176</v>
      </c>
      <c r="K44" s="62" t="s">
        <v>177</v>
      </c>
      <c r="L44" s="63" t="s">
        <v>178</v>
      </c>
      <c r="M44" s="51" t="s">
        <v>33</v>
      </c>
      <c r="N44" s="11" t="s">
        <v>46</v>
      </c>
      <c r="O44" s="46" t="s">
        <v>119</v>
      </c>
      <c r="P44" s="11" t="s">
        <v>45</v>
      </c>
      <c r="Q44" s="46" t="s">
        <v>45</v>
      </c>
      <c r="R44" s="11" t="s">
        <v>43</v>
      </c>
      <c r="S44" s="46" t="s">
        <v>119</v>
      </c>
      <c r="T44" s="11"/>
      <c r="U44" s="11" t="s">
        <v>47</v>
      </c>
      <c r="V44" s="11" t="s">
        <v>34</v>
      </c>
      <c r="W44" s="59" t="s">
        <v>179</v>
      </c>
    </row>
    <row r="45" spans="1:23" s="43" customFormat="1" ht="37.5" customHeight="1" x14ac:dyDescent="0.25">
      <c r="A45" s="41"/>
      <c r="B45" s="47">
        <f t="shared" si="2"/>
        <v>35</v>
      </c>
      <c r="C45" s="42" t="str">
        <f t="shared" si="1"/>
        <v>ไปรษณีย์</v>
      </c>
      <c r="D45" s="42" t="s">
        <v>37</v>
      </c>
      <c r="E45" s="43" t="s">
        <v>49</v>
      </c>
      <c r="F45" s="11" t="s">
        <v>38</v>
      </c>
      <c r="G45" s="11" t="s">
        <v>39</v>
      </c>
      <c r="H45" s="11" t="s">
        <v>57</v>
      </c>
      <c r="I45" s="60" t="s">
        <v>180</v>
      </c>
      <c r="J45" s="61" t="s">
        <v>181</v>
      </c>
      <c r="K45" s="62" t="s">
        <v>182</v>
      </c>
      <c r="L45" s="63" t="s">
        <v>183</v>
      </c>
      <c r="M45" s="51" t="s">
        <v>33</v>
      </c>
      <c r="N45" s="11" t="s">
        <v>46</v>
      </c>
      <c r="O45" s="46" t="s">
        <v>119</v>
      </c>
      <c r="P45" s="11" t="s">
        <v>45</v>
      </c>
      <c r="Q45" s="46" t="s">
        <v>45</v>
      </c>
      <c r="R45" s="11" t="s">
        <v>43</v>
      </c>
      <c r="S45" s="46" t="s">
        <v>119</v>
      </c>
      <c r="T45" s="11"/>
      <c r="U45" s="11" t="s">
        <v>47</v>
      </c>
      <c r="V45" s="11" t="s">
        <v>34</v>
      </c>
      <c r="W45" s="59" t="s">
        <v>184</v>
      </c>
    </row>
    <row r="46" spans="1:23" s="43" customFormat="1" ht="37.5" customHeight="1" x14ac:dyDescent="0.25">
      <c r="A46" s="41"/>
      <c r="B46" s="47">
        <f t="shared" si="2"/>
        <v>36</v>
      </c>
      <c r="C46" s="42" t="str">
        <f t="shared" si="1"/>
        <v>ไปรษณีย์</v>
      </c>
      <c r="D46" s="42" t="s">
        <v>37</v>
      </c>
      <c r="E46" s="43" t="s">
        <v>49</v>
      </c>
      <c r="F46" s="11" t="s">
        <v>38</v>
      </c>
      <c r="G46" s="11" t="s">
        <v>39</v>
      </c>
      <c r="H46" s="11" t="s">
        <v>57</v>
      </c>
      <c r="I46" s="60" t="s">
        <v>185</v>
      </c>
      <c r="J46" s="61" t="s">
        <v>186</v>
      </c>
      <c r="K46" s="62" t="s">
        <v>187</v>
      </c>
      <c r="L46" s="63" t="s">
        <v>188</v>
      </c>
      <c r="M46" s="51" t="s">
        <v>33</v>
      </c>
      <c r="N46" s="11" t="s">
        <v>46</v>
      </c>
      <c r="O46" s="46" t="s">
        <v>119</v>
      </c>
      <c r="P46" s="11" t="s">
        <v>45</v>
      </c>
      <c r="Q46" s="46" t="s">
        <v>45</v>
      </c>
      <c r="R46" s="11" t="s">
        <v>43</v>
      </c>
      <c r="S46" s="46" t="s">
        <v>119</v>
      </c>
      <c r="T46" s="11"/>
      <c r="U46" s="11" t="s">
        <v>47</v>
      </c>
      <c r="V46" s="11" t="s">
        <v>34</v>
      </c>
      <c r="W46" s="59" t="s">
        <v>189</v>
      </c>
    </row>
    <row r="47" spans="1:23" s="43" customFormat="1" ht="37.5" customHeight="1" x14ac:dyDescent="0.25">
      <c r="A47" s="41"/>
      <c r="B47" s="47">
        <f t="shared" si="2"/>
        <v>37</v>
      </c>
      <c r="C47" s="42" t="str">
        <f t="shared" si="1"/>
        <v>ไปรษณีย์</v>
      </c>
      <c r="D47" s="42" t="s">
        <v>37</v>
      </c>
      <c r="E47" s="43" t="s">
        <v>49</v>
      </c>
      <c r="F47" s="11" t="s">
        <v>38</v>
      </c>
      <c r="G47" s="11" t="s">
        <v>39</v>
      </c>
      <c r="H47" s="11" t="s">
        <v>57</v>
      </c>
      <c r="I47" s="60" t="s">
        <v>190</v>
      </c>
      <c r="J47" s="61" t="s">
        <v>191</v>
      </c>
      <c r="K47" s="62" t="s">
        <v>192</v>
      </c>
      <c r="L47" s="63" t="s">
        <v>193</v>
      </c>
      <c r="M47" s="51" t="s">
        <v>33</v>
      </c>
      <c r="N47" s="11" t="s">
        <v>46</v>
      </c>
      <c r="O47" s="46" t="s">
        <v>119</v>
      </c>
      <c r="P47" s="11" t="s">
        <v>45</v>
      </c>
      <c r="Q47" s="46" t="s">
        <v>45</v>
      </c>
      <c r="R47" s="11" t="s">
        <v>43</v>
      </c>
      <c r="S47" s="46" t="s">
        <v>119</v>
      </c>
      <c r="T47" s="11"/>
      <c r="U47" s="11" t="s">
        <v>47</v>
      </c>
      <c r="V47" s="11" t="s">
        <v>34</v>
      </c>
      <c r="W47" s="59" t="s">
        <v>194</v>
      </c>
    </row>
    <row r="48" spans="1:23" s="43" customFormat="1" ht="37.5" customHeight="1" x14ac:dyDescent="0.25">
      <c r="A48" s="41"/>
      <c r="B48" s="47">
        <f t="shared" si="2"/>
        <v>38</v>
      </c>
      <c r="C48" s="42" t="str">
        <f t="shared" si="1"/>
        <v>ไปรษณีย์</v>
      </c>
      <c r="D48" s="42" t="s">
        <v>37</v>
      </c>
      <c r="E48" s="43" t="s">
        <v>49</v>
      </c>
      <c r="F48" s="11" t="s">
        <v>38</v>
      </c>
      <c r="G48" s="11" t="s">
        <v>39</v>
      </c>
      <c r="H48" s="11" t="s">
        <v>57</v>
      </c>
      <c r="I48" s="60" t="s">
        <v>195</v>
      </c>
      <c r="J48" s="61" t="s">
        <v>196</v>
      </c>
      <c r="K48" s="62" t="s">
        <v>197</v>
      </c>
      <c r="L48" s="62" t="s">
        <v>197</v>
      </c>
      <c r="M48" s="51" t="s">
        <v>33</v>
      </c>
      <c r="N48" s="11" t="s">
        <v>46</v>
      </c>
      <c r="O48" s="46" t="s">
        <v>119</v>
      </c>
      <c r="P48" s="11" t="s">
        <v>45</v>
      </c>
      <c r="Q48" s="46" t="s">
        <v>45</v>
      </c>
      <c r="R48" s="11" t="s">
        <v>43</v>
      </c>
      <c r="S48" s="46" t="s">
        <v>119</v>
      </c>
      <c r="T48" s="11"/>
      <c r="U48" s="11" t="s">
        <v>47</v>
      </c>
      <c r="V48" s="11" t="s">
        <v>34</v>
      </c>
      <c r="W48" s="59"/>
    </row>
    <row r="49" spans="1:23" s="43" customFormat="1" ht="37.5" customHeight="1" x14ac:dyDescent="0.25">
      <c r="A49" s="41"/>
      <c r="B49" s="47">
        <f t="shared" si="2"/>
        <v>39</v>
      </c>
      <c r="C49" s="42" t="str">
        <f t="shared" si="1"/>
        <v>ไปรษณีย์</v>
      </c>
      <c r="D49" s="42" t="s">
        <v>37</v>
      </c>
      <c r="E49" s="43" t="s">
        <v>49</v>
      </c>
      <c r="F49" s="11" t="s">
        <v>38</v>
      </c>
      <c r="G49" s="11" t="s">
        <v>39</v>
      </c>
      <c r="H49" s="11" t="s">
        <v>57</v>
      </c>
      <c r="I49" s="60" t="s">
        <v>198</v>
      </c>
      <c r="J49" s="61" t="s">
        <v>232</v>
      </c>
      <c r="K49" s="62" t="s">
        <v>173</v>
      </c>
      <c r="L49" s="63" t="s">
        <v>200</v>
      </c>
      <c r="M49" s="51" t="s">
        <v>33</v>
      </c>
      <c r="N49" s="11" t="s">
        <v>46</v>
      </c>
      <c r="O49" s="46" t="s">
        <v>119</v>
      </c>
      <c r="P49" s="11" t="s">
        <v>45</v>
      </c>
      <c r="Q49" s="46" t="s">
        <v>45</v>
      </c>
      <c r="R49" s="11" t="s">
        <v>43</v>
      </c>
      <c r="S49" s="46" t="s">
        <v>119</v>
      </c>
      <c r="T49" s="11"/>
      <c r="U49" s="11" t="s">
        <v>47</v>
      </c>
      <c r="V49" s="11" t="s">
        <v>34</v>
      </c>
      <c r="W49" s="59" t="s">
        <v>201</v>
      </c>
    </row>
    <row r="50" spans="1:23" s="43" customFormat="1" ht="37.5" customHeight="1" x14ac:dyDescent="0.25">
      <c r="A50" s="41"/>
      <c r="B50" s="58">
        <f t="shared" ref="B50:B60" si="3">ROW($A40)</f>
        <v>40</v>
      </c>
      <c r="C50" s="42" t="str">
        <f t="shared" si="1"/>
        <v>ไปรษณีย์</v>
      </c>
      <c r="D50" s="42" t="s">
        <v>37</v>
      </c>
      <c r="E50" s="43" t="s">
        <v>49</v>
      </c>
      <c r="F50" s="11" t="s">
        <v>38</v>
      </c>
      <c r="G50" s="11" t="s">
        <v>39</v>
      </c>
      <c r="H50" s="11" t="s">
        <v>57</v>
      </c>
      <c r="I50" s="60" t="s">
        <v>202</v>
      </c>
      <c r="J50" s="61" t="s">
        <v>199</v>
      </c>
      <c r="K50" s="62" t="s">
        <v>59</v>
      </c>
      <c r="L50" s="63" t="s">
        <v>204</v>
      </c>
      <c r="M50" s="51" t="s">
        <v>33</v>
      </c>
      <c r="N50" s="11" t="s">
        <v>46</v>
      </c>
      <c r="O50" s="46" t="s">
        <v>119</v>
      </c>
      <c r="P50" s="11" t="s">
        <v>45</v>
      </c>
      <c r="Q50" s="46" t="s">
        <v>45</v>
      </c>
      <c r="R50" s="11" t="s">
        <v>43</v>
      </c>
      <c r="S50" s="46" t="s">
        <v>119</v>
      </c>
      <c r="T50" s="11"/>
      <c r="U50" s="11" t="s">
        <v>47</v>
      </c>
      <c r="V50" s="11" t="s">
        <v>34</v>
      </c>
      <c r="W50" s="59"/>
    </row>
    <row r="51" spans="1:23" s="43" customFormat="1" ht="37.5" customHeight="1" x14ac:dyDescent="0.25">
      <c r="A51" s="41"/>
      <c r="B51" s="47">
        <f t="shared" si="2"/>
        <v>41</v>
      </c>
      <c r="C51" s="42" t="str">
        <f t="shared" si="1"/>
        <v>ไปรษณีย์</v>
      </c>
      <c r="D51" s="42" t="s">
        <v>37</v>
      </c>
      <c r="E51" s="43" t="s">
        <v>49</v>
      </c>
      <c r="F51" s="11" t="s">
        <v>38</v>
      </c>
      <c r="G51" s="11" t="s">
        <v>39</v>
      </c>
      <c r="H51" s="11" t="s">
        <v>57</v>
      </c>
      <c r="I51" s="60" t="s">
        <v>205</v>
      </c>
      <c r="J51" s="61" t="s">
        <v>203</v>
      </c>
      <c r="K51" s="62" t="s">
        <v>207</v>
      </c>
      <c r="L51" s="63" t="s">
        <v>208</v>
      </c>
      <c r="M51" s="51" t="s">
        <v>33</v>
      </c>
      <c r="N51" s="11" t="s">
        <v>46</v>
      </c>
      <c r="O51" s="46" t="s">
        <v>119</v>
      </c>
      <c r="P51" s="11" t="s">
        <v>45</v>
      </c>
      <c r="Q51" s="46" t="s">
        <v>45</v>
      </c>
      <c r="R51" s="11" t="s">
        <v>43</v>
      </c>
      <c r="S51" s="46" t="s">
        <v>119</v>
      </c>
      <c r="T51" s="11"/>
      <c r="U51" s="11" t="s">
        <v>47</v>
      </c>
      <c r="V51" s="11" t="s">
        <v>34</v>
      </c>
      <c r="W51" s="59" t="s">
        <v>209</v>
      </c>
    </row>
    <row r="52" spans="1:23" s="43" customFormat="1" ht="37.5" customHeight="1" x14ac:dyDescent="0.25">
      <c r="A52" s="41"/>
      <c r="B52" s="58">
        <f t="shared" si="3"/>
        <v>42</v>
      </c>
      <c r="C52" s="42" t="str">
        <f t="shared" si="1"/>
        <v>ไปรษณีย์</v>
      </c>
      <c r="D52" s="42" t="s">
        <v>37</v>
      </c>
      <c r="E52" s="43" t="s">
        <v>49</v>
      </c>
      <c r="F52" s="11" t="s">
        <v>38</v>
      </c>
      <c r="G52" s="11" t="s">
        <v>39</v>
      </c>
      <c r="H52" s="11" t="s">
        <v>57</v>
      </c>
      <c r="I52" s="60" t="s">
        <v>210</v>
      </c>
      <c r="J52" s="61" t="s">
        <v>206</v>
      </c>
      <c r="K52" s="62" t="s">
        <v>212</v>
      </c>
      <c r="L52" s="63" t="s">
        <v>213</v>
      </c>
      <c r="M52" s="51" t="s">
        <v>33</v>
      </c>
      <c r="N52" s="11" t="s">
        <v>46</v>
      </c>
      <c r="O52" s="46" t="s">
        <v>119</v>
      </c>
      <c r="P52" s="11" t="s">
        <v>45</v>
      </c>
      <c r="Q52" s="46" t="s">
        <v>45</v>
      </c>
      <c r="R52" s="11" t="s">
        <v>43</v>
      </c>
      <c r="S52" s="46" t="s">
        <v>119</v>
      </c>
      <c r="T52" s="11"/>
      <c r="U52" s="11" t="s">
        <v>47</v>
      </c>
      <c r="V52" s="11" t="s">
        <v>34</v>
      </c>
      <c r="W52" s="59" t="s">
        <v>214</v>
      </c>
    </row>
    <row r="53" spans="1:23" s="43" customFormat="1" ht="37.5" customHeight="1" x14ac:dyDescent="0.25">
      <c r="A53" s="41"/>
      <c r="B53" s="47">
        <f t="shared" si="2"/>
        <v>43</v>
      </c>
      <c r="C53" s="42" t="str">
        <f t="shared" si="1"/>
        <v>ไปรษณีย์</v>
      </c>
      <c r="D53" s="42" t="s">
        <v>37</v>
      </c>
      <c r="E53" s="43" t="s">
        <v>49</v>
      </c>
      <c r="F53" s="11" t="s">
        <v>38</v>
      </c>
      <c r="G53" s="11" t="s">
        <v>39</v>
      </c>
      <c r="H53" s="11" t="s">
        <v>57</v>
      </c>
      <c r="I53" s="60" t="s">
        <v>215</v>
      </c>
      <c r="J53" s="61" t="s">
        <v>211</v>
      </c>
      <c r="K53" s="62" t="s">
        <v>217</v>
      </c>
      <c r="L53" s="63" t="s">
        <v>218</v>
      </c>
      <c r="M53" s="51" t="s">
        <v>33</v>
      </c>
      <c r="N53" s="11" t="s">
        <v>46</v>
      </c>
      <c r="O53" s="46" t="s">
        <v>119</v>
      </c>
      <c r="P53" s="11" t="s">
        <v>45</v>
      </c>
      <c r="Q53" s="46" t="s">
        <v>45</v>
      </c>
      <c r="R53" s="11" t="s">
        <v>43</v>
      </c>
      <c r="S53" s="46" t="s">
        <v>119</v>
      </c>
      <c r="T53" s="11"/>
      <c r="U53" s="11" t="s">
        <v>47</v>
      </c>
      <c r="V53" s="11" t="s">
        <v>34</v>
      </c>
      <c r="W53" s="59"/>
    </row>
    <row r="54" spans="1:23" s="43" customFormat="1" ht="37.5" customHeight="1" x14ac:dyDescent="0.25">
      <c r="A54" s="41"/>
      <c r="B54" s="58">
        <f t="shared" si="3"/>
        <v>44</v>
      </c>
      <c r="C54" s="42" t="str">
        <f t="shared" si="1"/>
        <v>ไปรษณีย์</v>
      </c>
      <c r="D54" s="42" t="s">
        <v>37</v>
      </c>
      <c r="E54" s="43" t="s">
        <v>49</v>
      </c>
      <c r="F54" s="11" t="s">
        <v>38</v>
      </c>
      <c r="G54" s="11" t="s">
        <v>39</v>
      </c>
      <c r="H54" s="11" t="s">
        <v>57</v>
      </c>
      <c r="I54" s="60" t="s">
        <v>219</v>
      </c>
      <c r="J54" s="61" t="s">
        <v>216</v>
      </c>
      <c r="K54" s="62" t="s">
        <v>221</v>
      </c>
      <c r="L54" s="63" t="s">
        <v>86</v>
      </c>
      <c r="M54" s="51" t="s">
        <v>33</v>
      </c>
      <c r="N54" s="11" t="s">
        <v>46</v>
      </c>
      <c r="O54" s="46" t="s">
        <v>119</v>
      </c>
      <c r="P54" s="11" t="s">
        <v>45</v>
      </c>
      <c r="Q54" s="46" t="s">
        <v>45</v>
      </c>
      <c r="R54" s="11" t="s">
        <v>43</v>
      </c>
      <c r="S54" s="46" t="s">
        <v>119</v>
      </c>
      <c r="T54" s="11"/>
      <c r="U54" s="11" t="s">
        <v>47</v>
      </c>
      <c r="V54" s="11" t="s">
        <v>34</v>
      </c>
      <c r="W54" s="59" t="s">
        <v>222</v>
      </c>
    </row>
    <row r="55" spans="1:23" s="43" customFormat="1" ht="37.5" customHeight="1" x14ac:dyDescent="0.25">
      <c r="A55" s="41"/>
      <c r="B55" s="47">
        <f t="shared" si="2"/>
        <v>45</v>
      </c>
      <c r="C55" s="42" t="str">
        <f t="shared" si="1"/>
        <v>ไปรษณีย์</v>
      </c>
      <c r="D55" s="42" t="s">
        <v>37</v>
      </c>
      <c r="E55" s="43" t="s">
        <v>49</v>
      </c>
      <c r="F55" s="11" t="s">
        <v>38</v>
      </c>
      <c r="G55" s="11" t="s">
        <v>39</v>
      </c>
      <c r="H55" s="11" t="s">
        <v>57</v>
      </c>
      <c r="I55" s="60" t="s">
        <v>223</v>
      </c>
      <c r="J55" s="61" t="s">
        <v>220</v>
      </c>
      <c r="K55" s="62" t="s">
        <v>173</v>
      </c>
      <c r="L55" s="63" t="s">
        <v>225</v>
      </c>
      <c r="M55" s="51" t="s">
        <v>33</v>
      </c>
      <c r="N55" s="11" t="s">
        <v>46</v>
      </c>
      <c r="O55" s="46" t="s">
        <v>119</v>
      </c>
      <c r="P55" s="11" t="s">
        <v>45</v>
      </c>
      <c r="Q55" s="46" t="s">
        <v>45</v>
      </c>
      <c r="R55" s="11" t="s">
        <v>43</v>
      </c>
      <c r="S55" s="46" t="s">
        <v>119</v>
      </c>
      <c r="T55" s="11"/>
      <c r="U55" s="11" t="s">
        <v>47</v>
      </c>
      <c r="V55" s="11" t="s">
        <v>34</v>
      </c>
      <c r="W55" s="59" t="s">
        <v>226</v>
      </c>
    </row>
    <row r="56" spans="1:23" s="43" customFormat="1" ht="37.5" customHeight="1" x14ac:dyDescent="0.25">
      <c r="A56" s="41"/>
      <c r="B56" s="58">
        <f t="shared" si="3"/>
        <v>46</v>
      </c>
      <c r="C56" s="42" t="str">
        <f t="shared" si="1"/>
        <v>ไปรษณีย์</v>
      </c>
      <c r="D56" s="42" t="s">
        <v>37</v>
      </c>
      <c r="E56" s="43" t="s">
        <v>49</v>
      </c>
      <c r="F56" s="11" t="s">
        <v>38</v>
      </c>
      <c r="G56" s="11" t="s">
        <v>39</v>
      </c>
      <c r="H56" s="11" t="s">
        <v>57</v>
      </c>
      <c r="I56" s="60" t="s">
        <v>227</v>
      </c>
      <c r="J56" s="61" t="s">
        <v>224</v>
      </c>
      <c r="K56" s="62" t="s">
        <v>229</v>
      </c>
      <c r="L56" s="62" t="s">
        <v>229</v>
      </c>
      <c r="M56" s="51" t="s">
        <v>33</v>
      </c>
      <c r="N56" s="11" t="s">
        <v>46</v>
      </c>
      <c r="O56" s="46" t="s">
        <v>119</v>
      </c>
      <c r="P56" s="11" t="s">
        <v>45</v>
      </c>
      <c r="Q56" s="46" t="s">
        <v>45</v>
      </c>
      <c r="R56" s="11" t="s">
        <v>43</v>
      </c>
      <c r="S56" s="46" t="s">
        <v>119</v>
      </c>
      <c r="T56" s="11"/>
      <c r="U56" s="11" t="s">
        <v>47</v>
      </c>
      <c r="V56" s="11" t="s">
        <v>34</v>
      </c>
      <c r="W56" s="59" t="s">
        <v>230</v>
      </c>
    </row>
    <row r="57" spans="1:23" s="43" customFormat="1" ht="37.5" customHeight="1" x14ac:dyDescent="0.25">
      <c r="A57" s="41"/>
      <c r="B57" s="47">
        <f t="shared" si="2"/>
        <v>47</v>
      </c>
      <c r="C57" s="42" t="str">
        <f t="shared" si="1"/>
        <v>ไปรษณีย์</v>
      </c>
      <c r="D57" s="42" t="s">
        <v>37</v>
      </c>
      <c r="E57" s="43" t="s">
        <v>49</v>
      </c>
      <c r="F57" s="11" t="s">
        <v>38</v>
      </c>
      <c r="G57" s="11" t="s">
        <v>39</v>
      </c>
      <c r="H57" s="11" t="s">
        <v>57</v>
      </c>
      <c r="I57" s="60" t="s">
        <v>231</v>
      </c>
      <c r="J57" s="61" t="s">
        <v>228</v>
      </c>
      <c r="K57" s="62" t="s">
        <v>233</v>
      </c>
      <c r="L57" s="63" t="s">
        <v>234</v>
      </c>
      <c r="M57" s="51" t="s">
        <v>33</v>
      </c>
      <c r="N57" s="11" t="s">
        <v>46</v>
      </c>
      <c r="O57" s="46" t="s">
        <v>235</v>
      </c>
      <c r="P57" s="11" t="s">
        <v>45</v>
      </c>
      <c r="Q57" s="46" t="s">
        <v>45</v>
      </c>
      <c r="R57" s="11" t="s">
        <v>43</v>
      </c>
      <c r="S57" s="46" t="s">
        <v>235</v>
      </c>
      <c r="T57" s="11"/>
      <c r="U57" s="11" t="s">
        <v>47</v>
      </c>
      <c r="V57" s="11" t="s">
        <v>34</v>
      </c>
      <c r="W57" s="59"/>
    </row>
    <row r="58" spans="1:23" s="43" customFormat="1" ht="37.5" customHeight="1" x14ac:dyDescent="0.25">
      <c r="A58" s="41"/>
      <c r="B58" s="58">
        <f t="shared" si="3"/>
        <v>48</v>
      </c>
      <c r="C58" s="42" t="str">
        <f t="shared" si="1"/>
        <v>ไปรษณีย์</v>
      </c>
      <c r="D58" s="42" t="s">
        <v>37</v>
      </c>
      <c r="E58" s="43" t="s">
        <v>49</v>
      </c>
      <c r="F58" s="11" t="s">
        <v>38</v>
      </c>
      <c r="G58" s="11" t="s">
        <v>39</v>
      </c>
      <c r="H58" s="11" t="s">
        <v>57</v>
      </c>
      <c r="I58" s="60" t="s">
        <v>236</v>
      </c>
      <c r="J58" s="61" t="s">
        <v>237</v>
      </c>
      <c r="K58" s="62" t="s">
        <v>63</v>
      </c>
      <c r="L58" s="63" t="s">
        <v>234</v>
      </c>
      <c r="M58" s="51" t="s">
        <v>33</v>
      </c>
      <c r="N58" s="11" t="s">
        <v>46</v>
      </c>
      <c r="O58" s="46" t="s">
        <v>235</v>
      </c>
      <c r="P58" s="11" t="s">
        <v>45</v>
      </c>
      <c r="Q58" s="46" t="s">
        <v>45</v>
      </c>
      <c r="R58" s="11" t="s">
        <v>43</v>
      </c>
      <c r="S58" s="46" t="s">
        <v>235</v>
      </c>
      <c r="T58" s="11"/>
      <c r="U58" s="11" t="s">
        <v>47</v>
      </c>
      <c r="V58" s="11" t="s">
        <v>34</v>
      </c>
      <c r="W58" s="59"/>
    </row>
    <row r="59" spans="1:23" s="43" customFormat="1" ht="37.5" customHeight="1" x14ac:dyDescent="0.25">
      <c r="A59" s="41"/>
      <c r="B59" s="47">
        <f t="shared" si="2"/>
        <v>49</v>
      </c>
      <c r="C59" s="42" t="str">
        <f t="shared" si="1"/>
        <v>ไปรษณีย์</v>
      </c>
      <c r="D59" s="42" t="s">
        <v>37</v>
      </c>
      <c r="E59" s="43" t="s">
        <v>49</v>
      </c>
      <c r="F59" s="11" t="s">
        <v>38</v>
      </c>
      <c r="G59" s="11" t="s">
        <v>39</v>
      </c>
      <c r="H59" s="11" t="s">
        <v>57</v>
      </c>
      <c r="I59" s="60" t="s">
        <v>238</v>
      </c>
      <c r="J59" s="61" t="s">
        <v>239</v>
      </c>
      <c r="K59" s="62" t="s">
        <v>240</v>
      </c>
      <c r="L59" s="63" t="s">
        <v>241</v>
      </c>
      <c r="M59" s="51" t="s">
        <v>33</v>
      </c>
      <c r="N59" s="11" t="s">
        <v>46</v>
      </c>
      <c r="O59" s="46" t="s">
        <v>235</v>
      </c>
      <c r="P59" s="11" t="s">
        <v>45</v>
      </c>
      <c r="Q59" s="46" t="s">
        <v>45</v>
      </c>
      <c r="R59" s="11" t="s">
        <v>43</v>
      </c>
      <c r="S59" s="46" t="s">
        <v>235</v>
      </c>
      <c r="T59" s="11"/>
      <c r="U59" s="11" t="s">
        <v>47</v>
      </c>
      <c r="V59" s="11" t="s">
        <v>34</v>
      </c>
      <c r="W59" s="59" t="s">
        <v>242</v>
      </c>
    </row>
    <row r="60" spans="1:23" s="43" customFormat="1" ht="37.5" customHeight="1" x14ac:dyDescent="0.25">
      <c r="A60" s="41"/>
      <c r="B60" s="58">
        <f t="shared" si="3"/>
        <v>50</v>
      </c>
      <c r="C60" s="42" t="str">
        <f t="shared" si="1"/>
        <v>ไปรษณีย์</v>
      </c>
      <c r="D60" s="42" t="s">
        <v>37</v>
      </c>
      <c r="E60" s="43" t="s">
        <v>49</v>
      </c>
      <c r="F60" s="11" t="s">
        <v>38</v>
      </c>
      <c r="G60" s="11" t="s">
        <v>39</v>
      </c>
      <c r="H60" s="11" t="s">
        <v>57</v>
      </c>
      <c r="I60" s="60" t="s">
        <v>243</v>
      </c>
      <c r="J60" s="61" t="s">
        <v>244</v>
      </c>
      <c r="K60" s="62" t="s">
        <v>245</v>
      </c>
      <c r="L60" s="63" t="s">
        <v>246</v>
      </c>
      <c r="M60" s="51" t="s">
        <v>33</v>
      </c>
      <c r="N60" s="11" t="s">
        <v>46</v>
      </c>
      <c r="O60" s="46" t="s">
        <v>235</v>
      </c>
      <c r="P60" s="11" t="s">
        <v>45</v>
      </c>
      <c r="Q60" s="46" t="s">
        <v>45</v>
      </c>
      <c r="R60" s="11" t="s">
        <v>43</v>
      </c>
      <c r="S60" s="46" t="s">
        <v>235</v>
      </c>
      <c r="T60" s="11"/>
      <c r="U60" s="11" t="s">
        <v>47</v>
      </c>
      <c r="V60" s="11" t="s">
        <v>34</v>
      </c>
      <c r="W60" s="59" t="s">
        <v>247</v>
      </c>
    </row>
    <row r="61" spans="1:23" s="43" customFormat="1" ht="37.5" customHeight="1" x14ac:dyDescent="0.25">
      <c r="A61" s="41"/>
      <c r="B61" s="47"/>
      <c r="C61" s="42"/>
      <c r="D61" s="42"/>
      <c r="F61" s="11"/>
      <c r="G61" s="11"/>
      <c r="H61" s="11"/>
      <c r="I61" s="60"/>
      <c r="J61" s="61"/>
      <c r="K61" s="62"/>
      <c r="L61" s="63"/>
      <c r="M61" s="51"/>
      <c r="N61" s="11"/>
      <c r="O61" s="46"/>
      <c r="P61" s="11"/>
      <c r="Q61" s="46"/>
      <c r="R61" s="11"/>
      <c r="S61" s="46"/>
      <c r="T61" s="11"/>
      <c r="U61" s="11"/>
      <c r="V61" s="11"/>
      <c r="W61" s="59"/>
    </row>
    <row r="62" spans="1:23" s="43" customFormat="1" ht="37.5" customHeight="1" x14ac:dyDescent="0.25">
      <c r="A62" s="41"/>
      <c r="B62" s="58"/>
      <c r="C62" s="42"/>
      <c r="D62" s="42"/>
      <c r="F62" s="11"/>
      <c r="G62" s="11"/>
      <c r="H62" s="11"/>
      <c r="I62" s="60"/>
      <c r="J62" s="61"/>
      <c r="K62" s="62"/>
      <c r="L62" s="63"/>
      <c r="M62" s="51"/>
      <c r="N62" s="59"/>
      <c r="O62" s="46"/>
      <c r="P62" s="11"/>
      <c r="Q62" s="46"/>
      <c r="R62" s="11"/>
      <c r="S62" s="46"/>
      <c r="T62" s="11"/>
      <c r="U62" s="11"/>
      <c r="V62" s="11"/>
      <c r="W62" s="59"/>
    </row>
    <row r="63" spans="1:23" s="43" customFormat="1" ht="37.5" customHeight="1" x14ac:dyDescent="0.25">
      <c r="A63" s="41"/>
      <c r="B63" s="47"/>
      <c r="C63" s="42"/>
      <c r="D63" s="42"/>
      <c r="F63" s="11"/>
      <c r="G63" s="11"/>
      <c r="H63" s="11"/>
      <c r="I63" s="60"/>
      <c r="J63" s="61"/>
      <c r="K63" s="62"/>
      <c r="L63" s="63"/>
      <c r="M63" s="51"/>
      <c r="N63" s="59"/>
      <c r="O63" s="64"/>
      <c r="P63" s="59"/>
      <c r="Q63" s="64"/>
      <c r="R63" s="59"/>
      <c r="S63" s="65"/>
      <c r="T63" s="59"/>
      <c r="U63" s="59"/>
      <c r="V63" s="59"/>
      <c r="W63" s="59"/>
    </row>
    <row r="64" spans="1:23" ht="30" customHeight="1" x14ac:dyDescent="0.25">
      <c r="B64" s="33" t="s">
        <v>27</v>
      </c>
      <c r="C64" s="32"/>
      <c r="D64" s="32"/>
      <c r="E64" s="34"/>
      <c r="F64" s="33"/>
      <c r="G64" s="33"/>
      <c r="H64" s="33"/>
      <c r="I64" s="33"/>
      <c r="J64" s="33"/>
      <c r="K64" s="33"/>
      <c r="L64" s="55"/>
      <c r="M64" s="55"/>
      <c r="N64" s="33"/>
      <c r="O64" s="56"/>
      <c r="P64" s="57"/>
      <c r="Q64" s="57"/>
      <c r="R64" s="57"/>
      <c r="S64" s="57"/>
      <c r="T64" s="57"/>
      <c r="U64" s="57"/>
      <c r="V64" s="57"/>
      <c r="W64" s="57"/>
    </row>
  </sheetData>
  <dataConsolidate/>
  <mergeCells count="10">
    <mergeCell ref="B3:B4"/>
    <mergeCell ref="C3:C4"/>
    <mergeCell ref="F3:F4"/>
    <mergeCell ref="A1:W2"/>
    <mergeCell ref="B5:B6"/>
    <mergeCell ref="C5:C6"/>
    <mergeCell ref="F5:F6"/>
    <mergeCell ref="B7:B8"/>
    <mergeCell ref="C7:C8"/>
    <mergeCell ref="F7:F8"/>
  </mergeCells>
  <conditionalFormatting sqref="M11:M63">
    <cfRule type="dataBar" priority="1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{88DDB43F-1E89-4E3C-B3C4-8EE7D43298CF}</x14:id>
        </ext>
      </extLst>
    </cfRule>
  </conditionalFormatting>
  <dataValidations count="24">
    <dataValidation allowBlank="1" showInputMessage="1" showErrorMessage="1" errorTitle="Invalid Data" error="Please select an entry from the list. To add or change items, use the Room/Area table on the Room Lookup worksheet. " sqref="B11:D63"/>
    <dataValidation type="list" errorStyle="warning" allowBlank="1" showInputMessage="1" showErrorMessage="1" error="Select Room/area from the list. Enter new Room/Area in Room Lookup worksheet. Select CANCEL, then press ALT+DOWN ARROW for options, then DOWN ARROW and ENTER to make selection" sqref="E11:E63">
      <formula1>RoomList</formula1>
    </dataValidation>
    <dataValidation type="list" errorStyle="warning" allowBlank="1" showInputMessage="1" showErrorMessage="1" error="Select Yes or No from the list to indicate whether a photo of the item exists. Select CANCEL, then press ALT+DOWN ARROW for options, then DOWN ARROW and ENTER to make selection" sqref="S32:S60 O11:O63">
      <formula1>"Yes, No"</formula1>
    </dataValidation>
    <dataValidation allowBlank="1" showInputMessage="1" showErrorMessage="1" prompt="Enter personal details in cells C3 through E8 and Insurance information in cells H3 through K8" sqref="B3:B4"/>
    <dataValidation allowBlank="1" showInputMessage="1" showErrorMessage="1" prompt="Select &quot;Yes&quot; if Photo of the item exists, otherwise &quot;No&quot; in this column under this heading. Press ALT+DOWN ARROW for options, then DOWN ARROW and ENTER to make selection" sqref="O10"/>
    <dataValidation allowBlank="1" showInputMessage="1" showErrorMessage="1" prompt="Enter Estimated current value in this column under this heading. Data bar showing Estimated current value is automatically updated in each row" sqref="M10"/>
    <dataValidation allowBlank="1" showInputMessage="1" showErrorMessage="1" prompt="Enter Purchase price in this column under this heading" sqref="L10"/>
    <dataValidation allowBlank="1" showInputMessage="1" showErrorMessage="1" prompt="Enter Where purchased in this column under this heading" sqref="K10"/>
    <dataValidation allowBlank="1" showInputMessage="1" showErrorMessage="1" prompt="Enter Date purchased in this column under this heading" sqref="J10"/>
    <dataValidation allowBlank="1" showInputMessage="1" showErrorMessage="1" prompt="Enter Serial number/ID number in this column under this heading" sqref="I10"/>
    <dataValidation allowBlank="1" showInputMessage="1" showErrorMessage="1" prompt="Enter Make/model in this column under this heading" sqref="G10:H10"/>
    <dataValidation allowBlank="1" showInputMessage="1" showErrorMessage="1" prompt="Select Room/area in this column under this heading. Enter new Room/Area in Room Lookup worksheet. Press ALT+DOWN ARROW for options, then DOWN ARROW and ENTER to make selection" sqref="E10"/>
    <dataValidation allowBlank="1" showInputMessage="1" showErrorMessage="1" prompt="Enter Item/description in this column under this heading" sqref="F10"/>
    <dataValidation allowBlank="1" showInputMessage="1" showErrorMessage="1" prompt="Enter Item number in this column under this heading. Use heading filters to find specific entries" sqref="B10:D10"/>
    <dataValidation allowBlank="1" showInputMessage="1" showErrorMessage="1" prompt="Enter Insurance agent address in cell at right" sqref="K8"/>
    <dataValidation allowBlank="1" showInputMessage="1" showErrorMessage="1" prompt="Enter Insurance agent phone number in cell at right" sqref="K7"/>
    <dataValidation allowBlank="1" showInputMessage="1" showErrorMessage="1" prompt="Enter Insurance agent name in cell at right" sqref="K6"/>
    <dataValidation allowBlank="1" showInputMessage="1" showErrorMessage="1" prompt="Enter Insurance company policy number in cell at right" sqref="K5"/>
    <dataValidation allowBlank="1" showInputMessage="1" showErrorMessage="1" prompt="Enter Insurance company phone number in cell at right" sqref="K4"/>
    <dataValidation allowBlank="1" showInputMessage="1" showErrorMessage="1" prompt="Enter Insurance company name in cell at right" sqref="Q9"/>
    <dataValidation allowBlank="1" showInputMessage="1" showErrorMessage="1" prompt="Enter owner Phone number in cell at right" sqref="C7:D7"/>
    <dataValidation allowBlank="1" showInputMessage="1" showErrorMessage="1" prompt="Enter owner Address in cell at right" sqref="C5:D5"/>
    <dataValidation allowBlank="1" showInputMessage="1" showErrorMessage="1" prompt="Enter owner Name in cell at right" sqref="C3:D3"/>
    <dataValidation allowBlank="1" showInputMessage="1" showErrorMessage="1" prompt="Title of this worksheet is in cells B1 through D1" sqref="A1"/>
  </dataValidations>
  <printOptions horizontalCentered="1"/>
  <pageMargins left="0.25" right="0.25" top="0.75" bottom="0.75" header="0.3" footer="0.3"/>
  <pageSetup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8DDB43F-1E89-4E3C-B3C4-8EE7D43298C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M11:M63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W104"/>
  <sheetViews>
    <sheetView tabSelected="1" topLeftCell="B1" workbookViewId="0">
      <selection activeCell="G8" sqref="G8"/>
    </sheetView>
  </sheetViews>
  <sheetFormatPr defaultRowHeight="30" customHeight="1" x14ac:dyDescent="0.25"/>
  <cols>
    <col min="1" max="1" width="2.7109375" style="6" hidden="1" customWidth="1"/>
    <col min="2" max="2" width="8" style="6" customWidth="1"/>
    <col min="3" max="4" width="11.7109375" style="6" customWidth="1"/>
    <col min="5" max="5" width="24.7109375" style="6" customWidth="1"/>
    <col min="6" max="6" width="27.42578125" style="6" customWidth="1"/>
    <col min="7" max="8" width="24.7109375" style="6" customWidth="1"/>
    <col min="9" max="9" width="22" style="6" customWidth="1"/>
    <col min="10" max="10" width="15.7109375" style="6" customWidth="1"/>
    <col min="11" max="11" width="24.7109375" style="6" customWidth="1"/>
    <col min="12" max="13" width="18.5703125" style="6" customWidth="1"/>
    <col min="14" max="14" width="15.42578125" style="6" customWidth="1"/>
    <col min="15" max="15" width="11.7109375" style="3" customWidth="1"/>
    <col min="16" max="16" width="17" style="3" customWidth="1"/>
    <col min="17" max="17" width="9.140625" style="3"/>
    <col min="18" max="18" width="18.85546875" style="3" customWidth="1"/>
    <col min="19" max="19" width="12.42578125" style="3" customWidth="1"/>
    <col min="20" max="20" width="15.7109375" style="3" customWidth="1"/>
    <col min="21" max="21" width="21.5703125" style="3" customWidth="1"/>
    <col min="22" max="22" width="18.28515625" style="3" customWidth="1"/>
    <col min="23" max="23" width="30.140625" style="3" customWidth="1"/>
    <col min="24" max="16384" width="9.140625" style="3"/>
  </cols>
  <sheetData>
    <row r="1" spans="1:23" ht="65.099999999999994" customHeight="1" x14ac:dyDescent="0.25">
      <c r="A1" s="1"/>
      <c r="B1" s="92" t="s">
        <v>472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67" t="s">
        <v>0</v>
      </c>
    </row>
    <row r="2" spans="1:23" ht="30" customHeight="1" thickBot="1" x14ac:dyDescent="0.3">
      <c r="A2" s="1"/>
      <c r="B2" s="90" t="s">
        <v>252</v>
      </c>
      <c r="C2" s="90"/>
      <c r="D2" s="90"/>
      <c r="E2" s="90"/>
      <c r="F2" s="90"/>
      <c r="G2" s="38"/>
      <c r="H2" s="38"/>
      <c r="I2" s="39"/>
      <c r="J2" s="91"/>
      <c r="K2" s="91"/>
      <c r="L2" s="40"/>
      <c r="M2" s="39"/>
      <c r="N2" s="39"/>
      <c r="O2" s="39"/>
    </row>
    <row r="3" spans="1:23" ht="18" customHeight="1" thickTop="1" x14ac:dyDescent="0.25">
      <c r="A3" s="1"/>
      <c r="B3" s="87" t="s">
        <v>1</v>
      </c>
      <c r="C3" s="88" t="s">
        <v>30</v>
      </c>
      <c r="D3" s="68"/>
      <c r="E3" s="15" t="s">
        <v>8</v>
      </c>
      <c r="F3" s="98">
        <v>50</v>
      </c>
      <c r="I3" s="1"/>
      <c r="J3" s="1"/>
      <c r="K3" s="3"/>
      <c r="L3" s="3"/>
      <c r="M3" s="3"/>
      <c r="N3" s="3"/>
      <c r="O3" s="1"/>
    </row>
    <row r="4" spans="1:23" ht="18" customHeight="1" thickBot="1" x14ac:dyDescent="0.3">
      <c r="A4" s="1"/>
      <c r="B4" s="87"/>
      <c r="C4" s="89"/>
      <c r="D4" s="69"/>
      <c r="E4" s="16"/>
      <c r="F4" s="99"/>
      <c r="I4" s="1"/>
      <c r="J4" s="1"/>
      <c r="K4" s="4"/>
      <c r="L4" s="3"/>
      <c r="M4" s="3"/>
      <c r="N4" s="3"/>
      <c r="O4" s="1"/>
    </row>
    <row r="5" spans="1:23" ht="18" customHeight="1" thickTop="1" x14ac:dyDescent="0.25">
      <c r="A5" s="1"/>
      <c r="B5" s="87" t="s">
        <v>2</v>
      </c>
      <c r="C5" s="88" t="s">
        <v>6</v>
      </c>
      <c r="D5" s="68"/>
      <c r="E5" s="15" t="s">
        <v>8</v>
      </c>
      <c r="F5" s="100">
        <v>50</v>
      </c>
      <c r="I5" s="1"/>
      <c r="J5" s="1"/>
      <c r="K5" s="4"/>
      <c r="L5" s="3"/>
      <c r="M5" s="3"/>
      <c r="N5" s="3"/>
      <c r="O5" s="1"/>
    </row>
    <row r="6" spans="1:23" ht="18" customHeight="1" thickBot="1" x14ac:dyDescent="0.3">
      <c r="A6" s="1"/>
      <c r="B6" s="87"/>
      <c r="C6" s="89"/>
      <c r="D6" s="69"/>
      <c r="E6" s="16"/>
      <c r="F6" s="95"/>
      <c r="I6" s="1"/>
      <c r="J6" s="1"/>
      <c r="K6" s="4"/>
      <c r="L6" s="3"/>
      <c r="M6" s="3"/>
      <c r="N6" s="3"/>
      <c r="O6" s="5"/>
    </row>
    <row r="7" spans="1:23" ht="18" customHeight="1" thickTop="1" x14ac:dyDescent="0.25">
      <c r="A7" s="1"/>
      <c r="B7" s="87" t="s">
        <v>3</v>
      </c>
      <c r="C7" s="88" t="s">
        <v>7</v>
      </c>
      <c r="D7" s="68"/>
      <c r="E7" s="17" t="s">
        <v>8</v>
      </c>
      <c r="F7" s="85"/>
      <c r="I7" s="1"/>
      <c r="J7" s="1"/>
      <c r="K7" s="4"/>
      <c r="L7" s="3"/>
      <c r="M7" s="3"/>
      <c r="N7" s="3"/>
      <c r="O7" s="1"/>
    </row>
    <row r="8" spans="1:23" ht="18" customHeight="1" thickBot="1" x14ac:dyDescent="0.3">
      <c r="A8" s="1"/>
      <c r="B8" s="87"/>
      <c r="C8" s="89"/>
      <c r="D8" s="69"/>
      <c r="E8" s="18"/>
      <c r="F8" s="86"/>
      <c r="I8" s="1"/>
      <c r="J8" s="1"/>
      <c r="K8" s="4"/>
      <c r="L8" s="3"/>
      <c r="M8" s="3"/>
      <c r="N8" s="3"/>
      <c r="O8" s="1"/>
    </row>
    <row r="9" spans="1:23" ht="69" customHeight="1" thickTop="1" x14ac:dyDescent="0.25">
      <c r="A9" s="1"/>
      <c r="B9" s="67" t="s">
        <v>4</v>
      </c>
      <c r="C9" s="67"/>
      <c r="D9" s="6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Q9" s="4"/>
    </row>
    <row r="10" spans="1:23" s="27" customFormat="1" ht="73.5" customHeight="1" x14ac:dyDescent="0.25">
      <c r="A10" s="25"/>
      <c r="B10" s="26" t="s">
        <v>9</v>
      </c>
      <c r="C10" s="19" t="s">
        <v>28</v>
      </c>
      <c r="D10" s="19" t="s">
        <v>31</v>
      </c>
      <c r="E10" s="11" t="s">
        <v>10</v>
      </c>
      <c r="F10" s="11" t="s">
        <v>19</v>
      </c>
      <c r="G10" s="11" t="s">
        <v>11</v>
      </c>
      <c r="H10" s="11" t="s">
        <v>56</v>
      </c>
      <c r="I10" s="11" t="s">
        <v>12</v>
      </c>
      <c r="J10" s="11" t="s">
        <v>26</v>
      </c>
      <c r="K10" s="11" t="s">
        <v>13</v>
      </c>
      <c r="L10" s="11" t="s">
        <v>14</v>
      </c>
      <c r="M10" s="11" t="s">
        <v>15</v>
      </c>
      <c r="N10" s="12" t="s">
        <v>17</v>
      </c>
      <c r="O10" s="14" t="s">
        <v>16</v>
      </c>
      <c r="P10" s="12" t="s">
        <v>18</v>
      </c>
      <c r="Q10" s="13" t="s">
        <v>22</v>
      </c>
      <c r="R10" s="12" t="s">
        <v>21</v>
      </c>
      <c r="S10" s="13" t="s">
        <v>23</v>
      </c>
      <c r="T10" s="13" t="s">
        <v>20</v>
      </c>
      <c r="U10" s="13" t="s">
        <v>24</v>
      </c>
      <c r="V10" s="13" t="s">
        <v>29</v>
      </c>
      <c r="W10" s="13" t="s">
        <v>54</v>
      </c>
    </row>
    <row r="11" spans="1:23" s="43" customFormat="1" ht="20.100000000000001" customHeight="1" x14ac:dyDescent="0.25">
      <c r="A11" s="41"/>
      <c r="B11" s="42">
        <f>ROW($A1)</f>
        <v>1</v>
      </c>
      <c r="C11" s="42" t="s">
        <v>6</v>
      </c>
      <c r="D11" s="70" t="s">
        <v>37</v>
      </c>
      <c r="E11" s="43" t="s">
        <v>49</v>
      </c>
      <c r="F11" s="43" t="s">
        <v>248</v>
      </c>
      <c r="G11" s="43" t="s">
        <v>39</v>
      </c>
      <c r="H11" s="43" t="s">
        <v>57</v>
      </c>
      <c r="I11" s="71" t="s">
        <v>249</v>
      </c>
      <c r="J11" s="74" t="s">
        <v>433</v>
      </c>
      <c r="K11" s="11" t="s">
        <v>81</v>
      </c>
      <c r="L11" s="51" t="s">
        <v>101</v>
      </c>
      <c r="M11" s="51" t="s">
        <v>33</v>
      </c>
      <c r="N11" s="43">
        <v>1</v>
      </c>
      <c r="O11" s="72" t="s">
        <v>251</v>
      </c>
      <c r="P11" s="43" t="s">
        <v>45</v>
      </c>
      <c r="Q11" s="72" t="s">
        <v>45</v>
      </c>
      <c r="R11" s="43">
        <v>1</v>
      </c>
      <c r="S11" s="72" t="s">
        <v>251</v>
      </c>
      <c r="T11" s="43">
        <v>1</v>
      </c>
      <c r="U11" s="43" t="s">
        <v>47</v>
      </c>
      <c r="V11" s="43" t="s">
        <v>34</v>
      </c>
      <c r="W11" s="43" t="s">
        <v>253</v>
      </c>
    </row>
    <row r="12" spans="1:23" s="43" customFormat="1" ht="20.100000000000001" customHeight="1" x14ac:dyDescent="0.25">
      <c r="A12" s="41"/>
      <c r="B12" s="42">
        <f t="shared" ref="B12:B60" si="0">ROW($A2)</f>
        <v>2</v>
      </c>
      <c r="C12" s="42" t="s">
        <v>6</v>
      </c>
      <c r="D12" s="70" t="s">
        <v>37</v>
      </c>
      <c r="E12" s="43" t="s">
        <v>49</v>
      </c>
      <c r="F12" s="43" t="s">
        <v>248</v>
      </c>
      <c r="G12" s="43" t="s">
        <v>39</v>
      </c>
      <c r="H12" s="43" t="s">
        <v>57</v>
      </c>
      <c r="I12" s="71" t="s">
        <v>254</v>
      </c>
      <c r="J12" s="74" t="s">
        <v>250</v>
      </c>
      <c r="K12" s="11" t="s">
        <v>256</v>
      </c>
      <c r="L12" s="75" t="s">
        <v>257</v>
      </c>
      <c r="M12" s="51" t="s">
        <v>33</v>
      </c>
      <c r="N12" s="43">
        <v>1</v>
      </c>
      <c r="O12" s="72" t="s">
        <v>251</v>
      </c>
      <c r="Q12" s="72"/>
      <c r="R12" s="43">
        <v>1</v>
      </c>
      <c r="S12" s="72" t="s">
        <v>251</v>
      </c>
      <c r="T12" s="43">
        <v>1</v>
      </c>
      <c r="U12" s="43" t="s">
        <v>47</v>
      </c>
      <c r="V12" s="43" t="s">
        <v>34</v>
      </c>
      <c r="W12" s="43" t="s">
        <v>258</v>
      </c>
    </row>
    <row r="13" spans="1:23" s="43" customFormat="1" ht="20.100000000000001" customHeight="1" x14ac:dyDescent="0.25">
      <c r="B13" s="42">
        <f t="shared" si="0"/>
        <v>3</v>
      </c>
      <c r="C13" s="42" t="s">
        <v>6</v>
      </c>
      <c r="D13" s="70" t="s">
        <v>37</v>
      </c>
      <c r="E13" s="43" t="s">
        <v>49</v>
      </c>
      <c r="F13" s="43" t="s">
        <v>248</v>
      </c>
      <c r="G13" s="43" t="s">
        <v>39</v>
      </c>
      <c r="H13" s="43" t="s">
        <v>57</v>
      </c>
      <c r="I13" s="71" t="s">
        <v>259</v>
      </c>
      <c r="J13" s="74" t="s">
        <v>255</v>
      </c>
      <c r="K13" s="11" t="s">
        <v>169</v>
      </c>
      <c r="L13" s="51" t="s">
        <v>213</v>
      </c>
      <c r="M13" s="51" t="s">
        <v>33</v>
      </c>
      <c r="N13" s="43">
        <v>1</v>
      </c>
      <c r="O13" s="72" t="s">
        <v>251</v>
      </c>
      <c r="Q13" s="72"/>
      <c r="R13" s="43">
        <v>1</v>
      </c>
      <c r="S13" s="72" t="s">
        <v>251</v>
      </c>
      <c r="T13" s="43">
        <v>1</v>
      </c>
      <c r="U13" s="43" t="s">
        <v>47</v>
      </c>
      <c r="V13" s="43" t="s">
        <v>34</v>
      </c>
      <c r="W13" s="43" t="s">
        <v>261</v>
      </c>
    </row>
    <row r="14" spans="1:23" s="43" customFormat="1" ht="20.100000000000001" customHeight="1" x14ac:dyDescent="0.25">
      <c r="A14" s="41"/>
      <c r="B14" s="42">
        <f t="shared" si="0"/>
        <v>4</v>
      </c>
      <c r="C14" s="42" t="s">
        <v>6</v>
      </c>
      <c r="D14" s="70" t="s">
        <v>37</v>
      </c>
      <c r="E14" s="43" t="s">
        <v>49</v>
      </c>
      <c r="F14" s="43" t="s">
        <v>248</v>
      </c>
      <c r="G14" s="43" t="s">
        <v>39</v>
      </c>
      <c r="H14" s="43" t="s">
        <v>57</v>
      </c>
      <c r="I14" s="71" t="s">
        <v>262</v>
      </c>
      <c r="J14" s="74" t="s">
        <v>260</v>
      </c>
      <c r="K14" s="43" t="s">
        <v>264</v>
      </c>
      <c r="L14" s="73" t="s">
        <v>265</v>
      </c>
      <c r="M14" s="51" t="s">
        <v>33</v>
      </c>
      <c r="N14" s="43">
        <v>1</v>
      </c>
      <c r="O14" s="72" t="s">
        <v>251</v>
      </c>
      <c r="Q14" s="72"/>
      <c r="R14" s="43">
        <v>1</v>
      </c>
      <c r="S14" s="72" t="s">
        <v>251</v>
      </c>
      <c r="T14" s="43">
        <v>1</v>
      </c>
      <c r="U14" s="43" t="s">
        <v>47</v>
      </c>
      <c r="V14" s="43" t="s">
        <v>34</v>
      </c>
      <c r="W14" s="43" t="s">
        <v>266</v>
      </c>
    </row>
    <row r="15" spans="1:23" s="43" customFormat="1" ht="20.100000000000001" customHeight="1" x14ac:dyDescent="0.25">
      <c r="A15" s="41"/>
      <c r="B15" s="42">
        <f t="shared" si="0"/>
        <v>5</v>
      </c>
      <c r="C15" s="42" t="s">
        <v>6</v>
      </c>
      <c r="D15" s="70" t="s">
        <v>37</v>
      </c>
      <c r="E15" s="43" t="s">
        <v>49</v>
      </c>
      <c r="F15" s="43" t="s">
        <v>248</v>
      </c>
      <c r="G15" s="43" t="s">
        <v>39</v>
      </c>
      <c r="H15" s="43" t="s">
        <v>57</v>
      </c>
      <c r="I15" s="71" t="s">
        <v>267</v>
      </c>
      <c r="J15" s="74" t="s">
        <v>263</v>
      </c>
      <c r="K15" s="43" t="s">
        <v>269</v>
      </c>
      <c r="L15" s="73" t="s">
        <v>270</v>
      </c>
      <c r="M15" s="73" t="s">
        <v>33</v>
      </c>
      <c r="N15" s="43">
        <v>1</v>
      </c>
      <c r="O15" s="72" t="s">
        <v>251</v>
      </c>
      <c r="Q15" s="72"/>
      <c r="R15" s="43">
        <v>1</v>
      </c>
      <c r="S15" s="72" t="s">
        <v>251</v>
      </c>
      <c r="T15" s="43">
        <v>1</v>
      </c>
      <c r="U15" s="43" t="s">
        <v>47</v>
      </c>
      <c r="V15" s="43" t="s">
        <v>34</v>
      </c>
      <c r="W15" s="43" t="s">
        <v>271</v>
      </c>
    </row>
    <row r="16" spans="1:23" s="43" customFormat="1" ht="20.100000000000001" customHeight="1" x14ac:dyDescent="0.25">
      <c r="A16" s="41"/>
      <c r="B16" s="42">
        <f t="shared" si="0"/>
        <v>6</v>
      </c>
      <c r="C16" s="42" t="s">
        <v>6</v>
      </c>
      <c r="D16" s="70" t="s">
        <v>37</v>
      </c>
      <c r="E16" s="43" t="s">
        <v>49</v>
      </c>
      <c r="F16" s="43" t="s">
        <v>248</v>
      </c>
      <c r="G16" s="43" t="s">
        <v>39</v>
      </c>
      <c r="H16" s="43" t="s">
        <v>57</v>
      </c>
      <c r="I16" s="81" t="s">
        <v>272</v>
      </c>
      <c r="J16" s="74" t="s">
        <v>268</v>
      </c>
      <c r="K16" s="80" t="s">
        <v>274</v>
      </c>
      <c r="L16" s="82" t="s">
        <v>275</v>
      </c>
      <c r="M16" s="82" t="s">
        <v>33</v>
      </c>
      <c r="N16" s="80">
        <v>1</v>
      </c>
      <c r="O16" s="72" t="s">
        <v>251</v>
      </c>
      <c r="Q16" s="72"/>
      <c r="R16" s="43">
        <v>1</v>
      </c>
      <c r="S16" s="72" t="s">
        <v>251</v>
      </c>
      <c r="T16" s="43">
        <v>1</v>
      </c>
      <c r="U16" s="43" t="s">
        <v>47</v>
      </c>
      <c r="V16" s="43" t="s">
        <v>34</v>
      </c>
      <c r="W16" s="43" t="s">
        <v>276</v>
      </c>
    </row>
    <row r="17" spans="1:23" s="43" customFormat="1" ht="20.100000000000001" customHeight="1" x14ac:dyDescent="0.25">
      <c r="A17" s="41"/>
      <c r="B17" s="42">
        <f t="shared" si="0"/>
        <v>7</v>
      </c>
      <c r="C17" s="42" t="s">
        <v>6</v>
      </c>
      <c r="D17" s="70" t="s">
        <v>37</v>
      </c>
      <c r="E17" s="43" t="s">
        <v>49</v>
      </c>
      <c r="F17" s="43" t="s">
        <v>248</v>
      </c>
      <c r="G17" s="43" t="s">
        <v>39</v>
      </c>
      <c r="H17" s="43" t="s">
        <v>57</v>
      </c>
      <c r="I17" s="81" t="s">
        <v>277</v>
      </c>
      <c r="J17" s="74" t="s">
        <v>273</v>
      </c>
      <c r="K17" s="80" t="s">
        <v>177</v>
      </c>
      <c r="L17" s="82" t="s">
        <v>279</v>
      </c>
      <c r="M17" s="82" t="s">
        <v>33</v>
      </c>
      <c r="N17" s="80">
        <v>1</v>
      </c>
      <c r="O17" s="72" t="s">
        <v>251</v>
      </c>
      <c r="Q17" s="72"/>
      <c r="R17" s="43">
        <v>1</v>
      </c>
      <c r="S17" s="72" t="s">
        <v>251</v>
      </c>
      <c r="T17" s="43">
        <v>1</v>
      </c>
      <c r="U17" s="43" t="s">
        <v>47</v>
      </c>
      <c r="V17" s="43" t="s">
        <v>34</v>
      </c>
      <c r="W17" s="43" t="s">
        <v>45</v>
      </c>
    </row>
    <row r="18" spans="1:23" s="43" customFormat="1" ht="20.100000000000001" customHeight="1" x14ac:dyDescent="0.25">
      <c r="A18" s="41"/>
      <c r="B18" s="42">
        <f t="shared" si="0"/>
        <v>8</v>
      </c>
      <c r="C18" s="42" t="s">
        <v>6</v>
      </c>
      <c r="D18" s="70" t="s">
        <v>37</v>
      </c>
      <c r="E18" s="43" t="s">
        <v>49</v>
      </c>
      <c r="F18" s="43" t="s">
        <v>248</v>
      </c>
      <c r="G18" s="43" t="s">
        <v>39</v>
      </c>
      <c r="H18" s="43" t="s">
        <v>57</v>
      </c>
      <c r="I18" s="81" t="s">
        <v>280</v>
      </c>
      <c r="J18" s="74" t="s">
        <v>278</v>
      </c>
      <c r="K18" s="80" t="s">
        <v>282</v>
      </c>
      <c r="L18" s="82" t="s">
        <v>283</v>
      </c>
      <c r="M18" s="82" t="s">
        <v>33</v>
      </c>
      <c r="N18" s="80">
        <v>1</v>
      </c>
      <c r="O18" s="72" t="s">
        <v>251</v>
      </c>
      <c r="Q18" s="72"/>
      <c r="R18" s="43">
        <v>1</v>
      </c>
      <c r="S18" s="72" t="s">
        <v>251</v>
      </c>
      <c r="T18" s="43">
        <v>1</v>
      </c>
      <c r="U18" s="43" t="s">
        <v>47</v>
      </c>
      <c r="V18" s="43" t="s">
        <v>34</v>
      </c>
      <c r="W18" s="43" t="s">
        <v>284</v>
      </c>
    </row>
    <row r="19" spans="1:23" s="43" customFormat="1" ht="20.100000000000001" customHeight="1" x14ac:dyDescent="0.25">
      <c r="A19" s="41"/>
      <c r="B19" s="42">
        <f t="shared" si="0"/>
        <v>9</v>
      </c>
      <c r="C19" s="42" t="s">
        <v>6</v>
      </c>
      <c r="D19" s="70" t="s">
        <v>37</v>
      </c>
      <c r="E19" s="43" t="s">
        <v>49</v>
      </c>
      <c r="F19" s="43" t="s">
        <v>248</v>
      </c>
      <c r="G19" s="43" t="s">
        <v>39</v>
      </c>
      <c r="H19" s="43" t="s">
        <v>57</v>
      </c>
      <c r="I19" s="81" t="s">
        <v>285</v>
      </c>
      <c r="J19" s="74" t="s">
        <v>281</v>
      </c>
      <c r="K19" s="80" t="s">
        <v>287</v>
      </c>
      <c r="L19" s="82" t="s">
        <v>288</v>
      </c>
      <c r="M19" s="82" t="s">
        <v>33</v>
      </c>
      <c r="N19" s="80">
        <v>1</v>
      </c>
      <c r="O19" s="72" t="s">
        <v>251</v>
      </c>
      <c r="Q19" s="72"/>
      <c r="R19" s="43">
        <v>1</v>
      </c>
      <c r="S19" s="72" t="s">
        <v>251</v>
      </c>
      <c r="T19" s="43">
        <v>1</v>
      </c>
      <c r="U19" s="43" t="s">
        <v>47</v>
      </c>
      <c r="V19" s="43" t="s">
        <v>34</v>
      </c>
      <c r="W19" s="43" t="s">
        <v>289</v>
      </c>
    </row>
    <row r="20" spans="1:23" s="43" customFormat="1" ht="20.100000000000001" customHeight="1" x14ac:dyDescent="0.25">
      <c r="A20" s="41"/>
      <c r="B20" s="42">
        <f t="shared" si="0"/>
        <v>10</v>
      </c>
      <c r="C20" s="42" t="s">
        <v>6</v>
      </c>
      <c r="D20" s="70" t="s">
        <v>37</v>
      </c>
      <c r="E20" s="43" t="s">
        <v>49</v>
      </c>
      <c r="F20" s="43" t="s">
        <v>248</v>
      </c>
      <c r="G20" s="43" t="s">
        <v>39</v>
      </c>
      <c r="H20" s="43" t="s">
        <v>57</v>
      </c>
      <c r="I20" s="81" t="s">
        <v>290</v>
      </c>
      <c r="J20" s="74" t="s">
        <v>286</v>
      </c>
      <c r="K20" s="80" t="s">
        <v>292</v>
      </c>
      <c r="L20" s="82" t="s">
        <v>293</v>
      </c>
      <c r="M20" s="82" t="s">
        <v>33</v>
      </c>
      <c r="N20" s="80">
        <v>1</v>
      </c>
      <c r="O20" s="72" t="s">
        <v>251</v>
      </c>
      <c r="Q20" s="72"/>
      <c r="R20" s="43">
        <v>1</v>
      </c>
      <c r="S20" s="72" t="s">
        <v>251</v>
      </c>
      <c r="T20" s="43">
        <v>1</v>
      </c>
      <c r="U20" s="43" t="s">
        <v>47</v>
      </c>
      <c r="V20" s="43" t="s">
        <v>34</v>
      </c>
      <c r="W20" s="43" t="s">
        <v>294</v>
      </c>
    </row>
    <row r="21" spans="1:23" s="43" customFormat="1" ht="20.100000000000001" customHeight="1" x14ac:dyDescent="0.25">
      <c r="A21" s="41"/>
      <c r="B21" s="42">
        <f t="shared" si="0"/>
        <v>11</v>
      </c>
      <c r="C21" s="42" t="s">
        <v>6</v>
      </c>
      <c r="D21" s="70" t="s">
        <v>37</v>
      </c>
      <c r="E21" s="43" t="s">
        <v>49</v>
      </c>
      <c r="F21" s="43" t="s">
        <v>248</v>
      </c>
      <c r="G21" s="43" t="s">
        <v>39</v>
      </c>
      <c r="H21" s="43" t="s">
        <v>57</v>
      </c>
      <c r="I21" s="81" t="s">
        <v>295</v>
      </c>
      <c r="J21" s="74" t="s">
        <v>291</v>
      </c>
      <c r="K21" s="80" t="s">
        <v>297</v>
      </c>
      <c r="L21" s="82" t="s">
        <v>298</v>
      </c>
      <c r="M21" s="82" t="s">
        <v>33</v>
      </c>
      <c r="N21" s="80">
        <v>1</v>
      </c>
      <c r="O21" s="72" t="s">
        <v>251</v>
      </c>
      <c r="Q21" s="72"/>
      <c r="R21" s="43">
        <v>1</v>
      </c>
      <c r="S21" s="72" t="s">
        <v>251</v>
      </c>
      <c r="T21" s="43">
        <v>1</v>
      </c>
      <c r="U21" s="43" t="s">
        <v>47</v>
      </c>
      <c r="V21" s="43" t="s">
        <v>34</v>
      </c>
      <c r="W21" s="43" t="s">
        <v>299</v>
      </c>
    </row>
    <row r="22" spans="1:23" s="43" customFormat="1" ht="20.100000000000001" customHeight="1" x14ac:dyDescent="0.25">
      <c r="A22" s="41"/>
      <c r="B22" s="42">
        <f t="shared" si="0"/>
        <v>12</v>
      </c>
      <c r="C22" s="42" t="s">
        <v>6</v>
      </c>
      <c r="D22" s="70" t="s">
        <v>37</v>
      </c>
      <c r="E22" s="43" t="s">
        <v>49</v>
      </c>
      <c r="F22" s="43" t="s">
        <v>248</v>
      </c>
      <c r="G22" s="43" t="s">
        <v>39</v>
      </c>
      <c r="H22" s="43" t="s">
        <v>57</v>
      </c>
      <c r="I22" s="81" t="s">
        <v>300</v>
      </c>
      <c r="J22" s="74" t="s">
        <v>296</v>
      </c>
      <c r="K22" s="80" t="s">
        <v>305</v>
      </c>
      <c r="L22" s="82" t="s">
        <v>213</v>
      </c>
      <c r="M22" s="82" t="s">
        <v>33</v>
      </c>
      <c r="N22" s="80">
        <v>1</v>
      </c>
      <c r="O22" s="72" t="s">
        <v>251</v>
      </c>
      <c r="Q22" s="72"/>
      <c r="R22" s="43">
        <v>1</v>
      </c>
      <c r="S22" s="72" t="s">
        <v>251</v>
      </c>
      <c r="T22" s="43">
        <v>1</v>
      </c>
      <c r="U22" s="43" t="s">
        <v>47</v>
      </c>
      <c r="V22" s="43" t="s">
        <v>34</v>
      </c>
      <c r="W22" s="43" t="s">
        <v>302</v>
      </c>
    </row>
    <row r="23" spans="1:23" s="43" customFormat="1" ht="20.100000000000001" customHeight="1" x14ac:dyDescent="0.25">
      <c r="A23" s="41"/>
      <c r="B23" s="42">
        <f t="shared" si="0"/>
        <v>13</v>
      </c>
      <c r="C23" s="42" t="s">
        <v>6</v>
      </c>
      <c r="D23" s="70" t="s">
        <v>37</v>
      </c>
      <c r="E23" s="43" t="s">
        <v>49</v>
      </c>
      <c r="F23" s="43" t="s">
        <v>248</v>
      </c>
      <c r="G23" s="43" t="s">
        <v>39</v>
      </c>
      <c r="H23" s="43" t="s">
        <v>57</v>
      </c>
      <c r="I23" s="81" t="s">
        <v>303</v>
      </c>
      <c r="J23" s="74" t="s">
        <v>301</v>
      </c>
      <c r="K23" s="80" t="s">
        <v>306</v>
      </c>
      <c r="L23" s="82" t="s">
        <v>307</v>
      </c>
      <c r="M23" s="82" t="s">
        <v>33</v>
      </c>
      <c r="N23" s="80">
        <v>1</v>
      </c>
      <c r="O23" s="72" t="s">
        <v>251</v>
      </c>
      <c r="Q23" s="72"/>
      <c r="R23" s="43">
        <v>1</v>
      </c>
      <c r="S23" s="72" t="s">
        <v>251</v>
      </c>
      <c r="T23" s="43">
        <v>1</v>
      </c>
      <c r="U23" s="43" t="s">
        <v>47</v>
      </c>
      <c r="V23" s="43" t="s">
        <v>34</v>
      </c>
      <c r="W23" s="43" t="s">
        <v>308</v>
      </c>
    </row>
    <row r="24" spans="1:23" s="43" customFormat="1" ht="20.100000000000001" customHeight="1" x14ac:dyDescent="0.25">
      <c r="A24" s="41"/>
      <c r="B24" s="42">
        <f t="shared" si="0"/>
        <v>14</v>
      </c>
      <c r="C24" s="42" t="s">
        <v>6</v>
      </c>
      <c r="D24" s="70" t="s">
        <v>37</v>
      </c>
      <c r="E24" s="43" t="s">
        <v>49</v>
      </c>
      <c r="F24" s="43" t="s">
        <v>248</v>
      </c>
      <c r="G24" s="43" t="s">
        <v>39</v>
      </c>
      <c r="H24" s="43" t="s">
        <v>57</v>
      </c>
      <c r="I24" s="81" t="s">
        <v>309</v>
      </c>
      <c r="J24" s="74" t="s">
        <v>304</v>
      </c>
      <c r="K24" s="80" t="s">
        <v>311</v>
      </c>
      <c r="L24" s="82" t="s">
        <v>312</v>
      </c>
      <c r="M24" s="82" t="s">
        <v>33</v>
      </c>
      <c r="N24" s="80">
        <v>1</v>
      </c>
      <c r="O24" s="72" t="s">
        <v>251</v>
      </c>
      <c r="Q24" s="72"/>
      <c r="R24" s="43">
        <v>1</v>
      </c>
      <c r="S24" s="72" t="s">
        <v>251</v>
      </c>
      <c r="T24" s="43">
        <v>1</v>
      </c>
      <c r="U24" s="43" t="s">
        <v>47</v>
      </c>
      <c r="V24" s="43" t="s">
        <v>34</v>
      </c>
      <c r="W24" s="43" t="s">
        <v>313</v>
      </c>
    </row>
    <row r="25" spans="1:23" s="43" customFormat="1" ht="20.100000000000001" customHeight="1" x14ac:dyDescent="0.25">
      <c r="A25" s="41"/>
      <c r="B25" s="42">
        <f t="shared" si="0"/>
        <v>15</v>
      </c>
      <c r="C25" s="42" t="s">
        <v>6</v>
      </c>
      <c r="D25" s="70" t="s">
        <v>37</v>
      </c>
      <c r="E25" s="43" t="s">
        <v>49</v>
      </c>
      <c r="F25" s="43" t="s">
        <v>248</v>
      </c>
      <c r="G25" s="43" t="s">
        <v>39</v>
      </c>
      <c r="H25" s="43" t="s">
        <v>57</v>
      </c>
      <c r="I25" s="81" t="s">
        <v>314</v>
      </c>
      <c r="J25" s="74" t="s">
        <v>310</v>
      </c>
      <c r="K25" s="80" t="s">
        <v>316</v>
      </c>
      <c r="L25" s="82" t="s">
        <v>317</v>
      </c>
      <c r="M25" s="82" t="s">
        <v>33</v>
      </c>
      <c r="N25" s="80">
        <v>1</v>
      </c>
      <c r="O25" s="72" t="s">
        <v>251</v>
      </c>
      <c r="Q25" s="72"/>
      <c r="R25" s="43">
        <v>1</v>
      </c>
      <c r="S25" s="72" t="s">
        <v>251</v>
      </c>
      <c r="T25" s="43">
        <v>1</v>
      </c>
      <c r="U25" s="43" t="s">
        <v>47</v>
      </c>
      <c r="V25" s="43" t="s">
        <v>34</v>
      </c>
      <c r="W25" s="43" t="s">
        <v>322</v>
      </c>
    </row>
    <row r="26" spans="1:23" s="43" customFormat="1" ht="20.100000000000001" customHeight="1" x14ac:dyDescent="0.25">
      <c r="A26" s="41"/>
      <c r="B26" s="42">
        <f t="shared" si="0"/>
        <v>16</v>
      </c>
      <c r="C26" s="42" t="s">
        <v>6</v>
      </c>
      <c r="D26" s="70" t="s">
        <v>37</v>
      </c>
      <c r="E26" s="43" t="s">
        <v>49</v>
      </c>
      <c r="F26" s="43" t="s">
        <v>248</v>
      </c>
      <c r="G26" s="43" t="s">
        <v>39</v>
      </c>
      <c r="H26" s="43" t="s">
        <v>57</v>
      </c>
      <c r="I26" s="81" t="s">
        <v>318</v>
      </c>
      <c r="J26" s="74" t="s">
        <v>315</v>
      </c>
      <c r="K26" s="80" t="s">
        <v>316</v>
      </c>
      <c r="L26" s="82" t="s">
        <v>320</v>
      </c>
      <c r="M26" s="82" t="s">
        <v>33</v>
      </c>
      <c r="N26" s="80">
        <v>1</v>
      </c>
      <c r="O26" s="72" t="s">
        <v>251</v>
      </c>
      <c r="Q26" s="72"/>
      <c r="R26" s="43">
        <v>1</v>
      </c>
      <c r="S26" s="72" t="s">
        <v>251</v>
      </c>
      <c r="T26" s="43">
        <v>1</v>
      </c>
      <c r="U26" s="43" t="s">
        <v>47</v>
      </c>
      <c r="V26" s="43" t="s">
        <v>34</v>
      </c>
      <c r="W26" s="43" t="s">
        <v>321</v>
      </c>
    </row>
    <row r="27" spans="1:23" s="43" customFormat="1" ht="20.100000000000001" customHeight="1" x14ac:dyDescent="0.25">
      <c r="A27" s="41"/>
      <c r="B27" s="42">
        <f t="shared" si="0"/>
        <v>17</v>
      </c>
      <c r="C27" s="42" t="s">
        <v>6</v>
      </c>
      <c r="D27" s="70" t="s">
        <v>37</v>
      </c>
      <c r="E27" s="43" t="s">
        <v>49</v>
      </c>
      <c r="F27" s="43" t="s">
        <v>248</v>
      </c>
      <c r="G27" s="43" t="s">
        <v>39</v>
      </c>
      <c r="H27" s="43" t="s">
        <v>57</v>
      </c>
      <c r="I27" s="81" t="s">
        <v>323</v>
      </c>
      <c r="J27" s="74" t="s">
        <v>319</v>
      </c>
      <c r="K27" s="80" t="s">
        <v>316</v>
      </c>
      <c r="L27" s="82" t="s">
        <v>325</v>
      </c>
      <c r="M27" s="82" t="s">
        <v>33</v>
      </c>
      <c r="N27" s="80">
        <v>1</v>
      </c>
      <c r="O27" s="72" t="s">
        <v>251</v>
      </c>
      <c r="Q27" s="72"/>
      <c r="R27" s="43">
        <v>1</v>
      </c>
      <c r="S27" s="72" t="s">
        <v>251</v>
      </c>
      <c r="T27" s="43">
        <v>1</v>
      </c>
      <c r="U27" s="43" t="s">
        <v>47</v>
      </c>
      <c r="V27" s="43" t="s">
        <v>34</v>
      </c>
      <c r="W27" s="43" t="s">
        <v>326</v>
      </c>
    </row>
    <row r="28" spans="1:23" s="43" customFormat="1" ht="20.100000000000001" customHeight="1" x14ac:dyDescent="0.25">
      <c r="A28" s="41"/>
      <c r="B28" s="42">
        <f t="shared" si="0"/>
        <v>18</v>
      </c>
      <c r="C28" s="42" t="s">
        <v>6</v>
      </c>
      <c r="D28" s="70" t="s">
        <v>37</v>
      </c>
      <c r="E28" s="43" t="s">
        <v>49</v>
      </c>
      <c r="F28" s="43" t="s">
        <v>248</v>
      </c>
      <c r="G28" s="43" t="s">
        <v>39</v>
      </c>
      <c r="H28" s="43" t="s">
        <v>57</v>
      </c>
      <c r="I28" s="81" t="s">
        <v>327</v>
      </c>
      <c r="J28" s="74" t="s">
        <v>324</v>
      </c>
      <c r="K28" s="80" t="s">
        <v>316</v>
      </c>
      <c r="L28" s="82" t="s">
        <v>329</v>
      </c>
      <c r="M28" s="82" t="s">
        <v>33</v>
      </c>
      <c r="N28" s="80">
        <v>1</v>
      </c>
      <c r="O28" s="72" t="s">
        <v>251</v>
      </c>
      <c r="Q28" s="72"/>
      <c r="R28" s="43">
        <v>1</v>
      </c>
      <c r="S28" s="72" t="s">
        <v>251</v>
      </c>
      <c r="T28" s="43">
        <v>1</v>
      </c>
      <c r="U28" s="43" t="s">
        <v>47</v>
      </c>
      <c r="V28" s="43" t="s">
        <v>34</v>
      </c>
      <c r="W28" s="43" t="s">
        <v>330</v>
      </c>
    </row>
    <row r="29" spans="1:23" s="43" customFormat="1" ht="20.100000000000001" customHeight="1" x14ac:dyDescent="0.25">
      <c r="A29" s="41"/>
      <c r="B29" s="42">
        <f t="shared" si="0"/>
        <v>19</v>
      </c>
      <c r="C29" s="42" t="s">
        <v>6</v>
      </c>
      <c r="D29" s="70" t="s">
        <v>37</v>
      </c>
      <c r="E29" s="43" t="s">
        <v>49</v>
      </c>
      <c r="F29" s="43" t="s">
        <v>248</v>
      </c>
      <c r="G29" s="43" t="s">
        <v>39</v>
      </c>
      <c r="H29" s="43" t="s">
        <v>57</v>
      </c>
      <c r="I29" s="81" t="s">
        <v>331</v>
      </c>
      <c r="J29" s="74" t="s">
        <v>328</v>
      </c>
      <c r="K29" s="80" t="s">
        <v>316</v>
      </c>
      <c r="L29" s="82" t="s">
        <v>333</v>
      </c>
      <c r="M29" s="82" t="s">
        <v>33</v>
      </c>
      <c r="N29" s="80">
        <v>1</v>
      </c>
      <c r="O29" s="72" t="s">
        <v>251</v>
      </c>
      <c r="Q29" s="72"/>
      <c r="R29" s="43">
        <v>1</v>
      </c>
      <c r="S29" s="72" t="s">
        <v>251</v>
      </c>
      <c r="T29" s="43">
        <v>1</v>
      </c>
      <c r="U29" s="43" t="s">
        <v>47</v>
      </c>
      <c r="V29" s="43" t="s">
        <v>34</v>
      </c>
      <c r="W29" s="43" t="s">
        <v>334</v>
      </c>
    </row>
    <row r="30" spans="1:23" s="43" customFormat="1" ht="20.100000000000001" customHeight="1" x14ac:dyDescent="0.25">
      <c r="A30" s="41"/>
      <c r="B30" s="42">
        <f t="shared" si="0"/>
        <v>20</v>
      </c>
      <c r="C30" s="42" t="s">
        <v>6</v>
      </c>
      <c r="D30" s="70" t="s">
        <v>37</v>
      </c>
      <c r="E30" s="43" t="s">
        <v>49</v>
      </c>
      <c r="F30" s="43" t="s">
        <v>248</v>
      </c>
      <c r="G30" s="43" t="s">
        <v>39</v>
      </c>
      <c r="H30" s="43" t="s">
        <v>57</v>
      </c>
      <c r="I30" s="81" t="s">
        <v>335</v>
      </c>
      <c r="J30" s="74" t="s">
        <v>332</v>
      </c>
      <c r="K30" s="80" t="s">
        <v>337</v>
      </c>
      <c r="L30" s="82" t="s">
        <v>338</v>
      </c>
      <c r="M30" s="82" t="s">
        <v>33</v>
      </c>
      <c r="N30" s="80">
        <v>1</v>
      </c>
      <c r="O30" s="72" t="s">
        <v>251</v>
      </c>
      <c r="Q30" s="72"/>
      <c r="R30" s="43">
        <v>1</v>
      </c>
      <c r="S30" s="72" t="s">
        <v>251</v>
      </c>
      <c r="T30" s="43">
        <v>1</v>
      </c>
      <c r="U30" s="43" t="s">
        <v>47</v>
      </c>
      <c r="V30" s="43" t="s">
        <v>34</v>
      </c>
      <c r="W30" s="43" t="s">
        <v>339</v>
      </c>
    </row>
    <row r="31" spans="1:23" s="43" customFormat="1" ht="20.100000000000001" customHeight="1" x14ac:dyDescent="0.25">
      <c r="A31" s="41"/>
      <c r="B31" s="42">
        <f t="shared" si="0"/>
        <v>21</v>
      </c>
      <c r="C31" s="42" t="s">
        <v>6</v>
      </c>
      <c r="D31" s="70" t="s">
        <v>37</v>
      </c>
      <c r="E31" s="43" t="s">
        <v>49</v>
      </c>
      <c r="F31" s="43" t="s">
        <v>248</v>
      </c>
      <c r="G31" s="43" t="s">
        <v>39</v>
      </c>
      <c r="H31" s="43" t="s">
        <v>57</v>
      </c>
      <c r="I31" s="81" t="s">
        <v>340</v>
      </c>
      <c r="J31" s="74" t="s">
        <v>336</v>
      </c>
      <c r="K31" s="80" t="s">
        <v>337</v>
      </c>
      <c r="L31" s="82" t="s">
        <v>342</v>
      </c>
      <c r="M31" s="82" t="s">
        <v>33</v>
      </c>
      <c r="N31" s="80">
        <v>1</v>
      </c>
      <c r="O31" s="72" t="s">
        <v>251</v>
      </c>
      <c r="Q31" s="72"/>
      <c r="R31" s="43">
        <v>1</v>
      </c>
      <c r="S31" s="72" t="s">
        <v>251</v>
      </c>
      <c r="T31" s="43">
        <v>1</v>
      </c>
      <c r="U31" s="43" t="s">
        <v>47</v>
      </c>
      <c r="V31" s="43" t="s">
        <v>34</v>
      </c>
      <c r="W31" s="43" t="s">
        <v>343</v>
      </c>
    </row>
    <row r="32" spans="1:23" s="43" customFormat="1" ht="20.100000000000001" customHeight="1" x14ac:dyDescent="0.25">
      <c r="A32" s="41"/>
      <c r="B32" s="42">
        <f t="shared" si="0"/>
        <v>22</v>
      </c>
      <c r="C32" s="42" t="s">
        <v>6</v>
      </c>
      <c r="D32" s="70" t="s">
        <v>37</v>
      </c>
      <c r="E32" s="43" t="s">
        <v>49</v>
      </c>
      <c r="F32" s="43" t="s">
        <v>248</v>
      </c>
      <c r="G32" s="43" t="s">
        <v>39</v>
      </c>
      <c r="H32" s="43" t="s">
        <v>57</v>
      </c>
      <c r="I32" s="81" t="s">
        <v>344</v>
      </c>
      <c r="J32" s="74" t="s">
        <v>341</v>
      </c>
      <c r="K32" s="80" t="s">
        <v>337</v>
      </c>
      <c r="L32" s="82" t="s">
        <v>346</v>
      </c>
      <c r="M32" s="82" t="s">
        <v>33</v>
      </c>
      <c r="N32" s="80">
        <v>1</v>
      </c>
      <c r="O32" s="72" t="s">
        <v>251</v>
      </c>
      <c r="Q32" s="72"/>
      <c r="R32" s="43">
        <v>1</v>
      </c>
      <c r="S32" s="72" t="s">
        <v>251</v>
      </c>
      <c r="T32" s="43">
        <v>1</v>
      </c>
      <c r="U32" s="43" t="s">
        <v>47</v>
      </c>
      <c r="V32" s="43" t="s">
        <v>34</v>
      </c>
      <c r="W32" s="43" t="s">
        <v>347</v>
      </c>
    </row>
    <row r="33" spans="1:23" s="43" customFormat="1" ht="20.100000000000001" customHeight="1" x14ac:dyDescent="0.25">
      <c r="A33" s="41"/>
      <c r="B33" s="42">
        <f t="shared" si="0"/>
        <v>23</v>
      </c>
      <c r="C33" s="42" t="s">
        <v>6</v>
      </c>
      <c r="D33" s="70" t="s">
        <v>37</v>
      </c>
      <c r="E33" s="43" t="s">
        <v>49</v>
      </c>
      <c r="F33" s="43" t="s">
        <v>248</v>
      </c>
      <c r="G33" s="43" t="s">
        <v>39</v>
      </c>
      <c r="H33" s="43" t="s">
        <v>57</v>
      </c>
      <c r="I33" s="81" t="s">
        <v>348</v>
      </c>
      <c r="J33" s="74" t="s">
        <v>345</v>
      </c>
      <c r="K33" s="80" t="s">
        <v>337</v>
      </c>
      <c r="L33" s="82" t="s">
        <v>350</v>
      </c>
      <c r="M33" s="82" t="s">
        <v>33</v>
      </c>
      <c r="N33" s="80">
        <v>1</v>
      </c>
      <c r="O33" s="72" t="s">
        <v>251</v>
      </c>
      <c r="Q33" s="72"/>
      <c r="R33" s="43">
        <v>1</v>
      </c>
      <c r="S33" s="72" t="s">
        <v>251</v>
      </c>
      <c r="T33" s="43">
        <v>1</v>
      </c>
      <c r="U33" s="43" t="s">
        <v>47</v>
      </c>
      <c r="V33" s="43" t="s">
        <v>34</v>
      </c>
      <c r="W33" s="43" t="s">
        <v>351</v>
      </c>
    </row>
    <row r="34" spans="1:23" s="43" customFormat="1" ht="20.100000000000001" customHeight="1" x14ac:dyDescent="0.25">
      <c r="A34" s="41"/>
      <c r="B34" s="42">
        <f t="shared" si="0"/>
        <v>24</v>
      </c>
      <c r="C34" s="42" t="s">
        <v>6</v>
      </c>
      <c r="D34" s="70" t="s">
        <v>37</v>
      </c>
      <c r="E34" s="43" t="s">
        <v>49</v>
      </c>
      <c r="F34" s="43" t="s">
        <v>248</v>
      </c>
      <c r="G34" s="43" t="s">
        <v>39</v>
      </c>
      <c r="H34" s="43" t="s">
        <v>57</v>
      </c>
      <c r="I34" s="81" t="s">
        <v>352</v>
      </c>
      <c r="J34" s="74" t="s">
        <v>349</v>
      </c>
      <c r="K34" s="80" t="s">
        <v>337</v>
      </c>
      <c r="L34" s="82" t="s">
        <v>354</v>
      </c>
      <c r="M34" s="82" t="s">
        <v>33</v>
      </c>
      <c r="N34" s="80">
        <v>1</v>
      </c>
      <c r="O34" s="72" t="s">
        <v>251</v>
      </c>
      <c r="Q34" s="72"/>
      <c r="R34" s="43">
        <v>1</v>
      </c>
      <c r="S34" s="72" t="s">
        <v>251</v>
      </c>
      <c r="T34" s="43">
        <v>1</v>
      </c>
      <c r="U34" s="43" t="s">
        <v>47</v>
      </c>
      <c r="V34" s="43" t="s">
        <v>34</v>
      </c>
      <c r="W34" s="43" t="s">
        <v>355</v>
      </c>
    </row>
    <row r="35" spans="1:23" s="43" customFormat="1" ht="20.100000000000001" customHeight="1" x14ac:dyDescent="0.25">
      <c r="A35" s="41"/>
      <c r="B35" s="42">
        <f t="shared" si="0"/>
        <v>25</v>
      </c>
      <c r="C35" s="42" t="s">
        <v>6</v>
      </c>
      <c r="D35" s="70" t="s">
        <v>37</v>
      </c>
      <c r="E35" s="43" t="s">
        <v>49</v>
      </c>
      <c r="F35" s="43" t="s">
        <v>248</v>
      </c>
      <c r="G35" s="43" t="s">
        <v>39</v>
      </c>
      <c r="H35" s="43" t="s">
        <v>57</v>
      </c>
      <c r="I35" s="81" t="s">
        <v>381</v>
      </c>
      <c r="J35" s="74" t="s">
        <v>353</v>
      </c>
      <c r="K35" s="80" t="s">
        <v>385</v>
      </c>
      <c r="L35" s="82" t="s">
        <v>382</v>
      </c>
      <c r="M35" s="82" t="s">
        <v>33</v>
      </c>
      <c r="N35" s="80">
        <v>1</v>
      </c>
      <c r="O35" s="72" t="s">
        <v>251</v>
      </c>
      <c r="Q35" s="72"/>
      <c r="R35" s="43">
        <v>1</v>
      </c>
      <c r="S35" s="72" t="s">
        <v>251</v>
      </c>
      <c r="T35" s="43">
        <v>1</v>
      </c>
      <c r="U35" s="43" t="s">
        <v>47</v>
      </c>
      <c r="V35" s="43" t="s">
        <v>34</v>
      </c>
      <c r="W35" s="43" t="s">
        <v>383</v>
      </c>
    </row>
    <row r="36" spans="1:23" s="43" customFormat="1" ht="20.100000000000001" customHeight="1" x14ac:dyDescent="0.25">
      <c r="A36" s="41"/>
      <c r="B36" s="42">
        <f t="shared" si="0"/>
        <v>26</v>
      </c>
      <c r="C36" s="42" t="s">
        <v>6</v>
      </c>
      <c r="D36" s="70" t="s">
        <v>37</v>
      </c>
      <c r="E36" s="43" t="s">
        <v>49</v>
      </c>
      <c r="F36" s="43" t="s">
        <v>248</v>
      </c>
      <c r="G36" s="43" t="s">
        <v>39</v>
      </c>
      <c r="H36" s="43" t="s">
        <v>57</v>
      </c>
      <c r="I36" s="81" t="s">
        <v>384</v>
      </c>
      <c r="J36" s="74" t="s">
        <v>356</v>
      </c>
      <c r="K36" s="80" t="s">
        <v>385</v>
      </c>
      <c r="L36" s="82" t="s">
        <v>382</v>
      </c>
      <c r="M36" s="82" t="s">
        <v>33</v>
      </c>
      <c r="N36" s="80">
        <v>1</v>
      </c>
      <c r="O36" s="72" t="s">
        <v>251</v>
      </c>
      <c r="Q36" s="72"/>
      <c r="R36" s="43">
        <v>1</v>
      </c>
      <c r="S36" s="72" t="s">
        <v>251</v>
      </c>
      <c r="T36" s="43">
        <v>1</v>
      </c>
      <c r="U36" s="43" t="s">
        <v>47</v>
      </c>
      <c r="V36" s="43" t="s">
        <v>34</v>
      </c>
      <c r="W36" s="43" t="s">
        <v>386</v>
      </c>
    </row>
    <row r="37" spans="1:23" s="43" customFormat="1" ht="20.100000000000001" customHeight="1" x14ac:dyDescent="0.25">
      <c r="A37" s="41"/>
      <c r="B37" s="42">
        <f t="shared" si="0"/>
        <v>27</v>
      </c>
      <c r="C37" s="42" t="s">
        <v>6</v>
      </c>
      <c r="D37" s="70" t="s">
        <v>37</v>
      </c>
      <c r="E37" s="43" t="s">
        <v>49</v>
      </c>
      <c r="F37" s="43" t="s">
        <v>248</v>
      </c>
      <c r="G37" s="43" t="s">
        <v>39</v>
      </c>
      <c r="H37" s="43" t="s">
        <v>57</v>
      </c>
      <c r="I37" s="81" t="s">
        <v>387</v>
      </c>
      <c r="J37" s="74" t="s">
        <v>357</v>
      </c>
      <c r="K37" s="80" t="s">
        <v>388</v>
      </c>
      <c r="L37" s="82" t="s">
        <v>389</v>
      </c>
      <c r="M37" s="82" t="s">
        <v>33</v>
      </c>
      <c r="N37" s="80">
        <v>1</v>
      </c>
      <c r="O37" s="72" t="s">
        <v>251</v>
      </c>
      <c r="Q37" s="72"/>
      <c r="R37" s="43">
        <v>1</v>
      </c>
      <c r="S37" s="72" t="s">
        <v>251</v>
      </c>
      <c r="T37" s="43">
        <v>1</v>
      </c>
      <c r="U37" s="43" t="s">
        <v>47</v>
      </c>
      <c r="V37" s="43" t="s">
        <v>34</v>
      </c>
      <c r="W37" s="43" t="s">
        <v>390</v>
      </c>
    </row>
    <row r="38" spans="1:23" s="43" customFormat="1" ht="20.100000000000001" customHeight="1" x14ac:dyDescent="0.25">
      <c r="A38" s="41"/>
      <c r="B38" s="42">
        <f t="shared" si="0"/>
        <v>28</v>
      </c>
      <c r="C38" s="42" t="s">
        <v>6</v>
      </c>
      <c r="D38" s="70" t="s">
        <v>37</v>
      </c>
      <c r="E38" s="43" t="s">
        <v>49</v>
      </c>
      <c r="F38" s="43" t="s">
        <v>248</v>
      </c>
      <c r="G38" s="43" t="s">
        <v>39</v>
      </c>
      <c r="H38" s="43" t="s">
        <v>57</v>
      </c>
      <c r="I38" s="81" t="s">
        <v>391</v>
      </c>
      <c r="J38" s="74" t="s">
        <v>358</v>
      </c>
      <c r="K38" s="80" t="s">
        <v>392</v>
      </c>
      <c r="L38" s="82" t="s">
        <v>393</v>
      </c>
      <c r="M38" s="82" t="s">
        <v>33</v>
      </c>
      <c r="N38" s="80">
        <v>1</v>
      </c>
      <c r="O38" s="72" t="s">
        <v>251</v>
      </c>
      <c r="Q38" s="72"/>
      <c r="R38" s="43">
        <v>1</v>
      </c>
      <c r="S38" s="72" t="s">
        <v>251</v>
      </c>
      <c r="T38" s="43">
        <v>1</v>
      </c>
      <c r="U38" s="43" t="s">
        <v>47</v>
      </c>
      <c r="V38" s="43" t="s">
        <v>34</v>
      </c>
      <c r="W38" s="43" t="s">
        <v>394</v>
      </c>
    </row>
    <row r="39" spans="1:23" s="43" customFormat="1" ht="20.100000000000001" customHeight="1" x14ac:dyDescent="0.25">
      <c r="A39" s="41"/>
      <c r="B39" s="42">
        <f t="shared" si="0"/>
        <v>29</v>
      </c>
      <c r="C39" s="42" t="s">
        <v>6</v>
      </c>
      <c r="D39" s="70" t="s">
        <v>37</v>
      </c>
      <c r="E39" s="43" t="s">
        <v>49</v>
      </c>
      <c r="F39" s="43" t="s">
        <v>248</v>
      </c>
      <c r="G39" s="43" t="s">
        <v>39</v>
      </c>
      <c r="H39" s="43" t="s">
        <v>57</v>
      </c>
      <c r="I39" s="81" t="s">
        <v>395</v>
      </c>
      <c r="J39" s="74" t="s">
        <v>359</v>
      </c>
      <c r="K39" s="80" t="s">
        <v>316</v>
      </c>
      <c r="L39" s="82" t="s">
        <v>396</v>
      </c>
      <c r="M39" s="82" t="s">
        <v>33</v>
      </c>
      <c r="N39" s="80">
        <v>1</v>
      </c>
      <c r="O39" s="72" t="s">
        <v>251</v>
      </c>
      <c r="Q39" s="72"/>
      <c r="R39" s="43">
        <v>1</v>
      </c>
      <c r="S39" s="72" t="s">
        <v>251</v>
      </c>
      <c r="T39" s="43">
        <v>1</v>
      </c>
      <c r="U39" s="43" t="s">
        <v>47</v>
      </c>
      <c r="V39" s="43" t="s">
        <v>34</v>
      </c>
      <c r="W39" s="43" t="s">
        <v>397</v>
      </c>
    </row>
    <row r="40" spans="1:23" s="43" customFormat="1" ht="20.100000000000001" customHeight="1" x14ac:dyDescent="0.25">
      <c r="A40" s="41"/>
      <c r="B40" s="42">
        <f t="shared" si="0"/>
        <v>30</v>
      </c>
      <c r="C40" s="42" t="s">
        <v>6</v>
      </c>
      <c r="D40" s="70" t="s">
        <v>37</v>
      </c>
      <c r="E40" s="43" t="s">
        <v>49</v>
      </c>
      <c r="F40" s="43" t="s">
        <v>248</v>
      </c>
      <c r="G40" s="43" t="s">
        <v>39</v>
      </c>
      <c r="H40" s="43" t="s">
        <v>57</v>
      </c>
      <c r="I40" s="81" t="s">
        <v>398</v>
      </c>
      <c r="J40" s="74" t="s">
        <v>360</v>
      </c>
      <c r="K40" s="80" t="s">
        <v>399</v>
      </c>
      <c r="L40" s="80" t="s">
        <v>399</v>
      </c>
      <c r="M40" s="82" t="s">
        <v>33</v>
      </c>
      <c r="N40" s="80">
        <v>1</v>
      </c>
      <c r="O40" s="72" t="s">
        <v>251</v>
      </c>
      <c r="Q40" s="72"/>
      <c r="R40" s="43">
        <v>1</v>
      </c>
      <c r="S40" s="72" t="s">
        <v>251</v>
      </c>
      <c r="T40" s="43">
        <v>1</v>
      </c>
      <c r="U40" s="43" t="s">
        <v>47</v>
      </c>
      <c r="V40" s="43" t="s">
        <v>34</v>
      </c>
      <c r="W40" s="43" t="s">
        <v>400</v>
      </c>
    </row>
    <row r="41" spans="1:23" s="43" customFormat="1" ht="20.100000000000001" customHeight="1" x14ac:dyDescent="0.25">
      <c r="A41" s="41"/>
      <c r="B41" s="42">
        <f t="shared" si="0"/>
        <v>31</v>
      </c>
      <c r="C41" s="42" t="s">
        <v>6</v>
      </c>
      <c r="D41" s="70" t="s">
        <v>37</v>
      </c>
      <c r="E41" s="43" t="s">
        <v>49</v>
      </c>
      <c r="F41" s="43" t="s">
        <v>248</v>
      </c>
      <c r="G41" s="43" t="s">
        <v>39</v>
      </c>
      <c r="H41" s="43" t="s">
        <v>57</v>
      </c>
      <c r="I41" s="81" t="s">
        <v>401</v>
      </c>
      <c r="J41" s="74" t="s">
        <v>361</v>
      </c>
      <c r="K41" s="80" t="s">
        <v>402</v>
      </c>
      <c r="L41" s="82" t="s">
        <v>403</v>
      </c>
      <c r="M41" s="82" t="s">
        <v>33</v>
      </c>
      <c r="N41" s="80">
        <v>1</v>
      </c>
      <c r="O41" s="72" t="s">
        <v>251</v>
      </c>
      <c r="Q41" s="72"/>
      <c r="R41" s="43">
        <v>1</v>
      </c>
      <c r="S41" s="72" t="s">
        <v>251</v>
      </c>
      <c r="T41" s="43">
        <v>1</v>
      </c>
      <c r="U41" s="43" t="s">
        <v>47</v>
      </c>
      <c r="V41" s="43" t="s">
        <v>34</v>
      </c>
      <c r="W41" s="43" t="s">
        <v>404</v>
      </c>
    </row>
    <row r="42" spans="1:23" s="43" customFormat="1" ht="20.100000000000001" customHeight="1" x14ac:dyDescent="0.25">
      <c r="A42" s="41"/>
      <c r="B42" s="42">
        <f t="shared" si="0"/>
        <v>32</v>
      </c>
      <c r="C42" s="42" t="s">
        <v>6</v>
      </c>
      <c r="D42" s="70" t="s">
        <v>37</v>
      </c>
      <c r="E42" s="43" t="s">
        <v>49</v>
      </c>
      <c r="F42" s="43" t="s">
        <v>248</v>
      </c>
      <c r="G42" s="43" t="s">
        <v>39</v>
      </c>
      <c r="H42" s="43" t="s">
        <v>57</v>
      </c>
      <c r="I42" s="81" t="s">
        <v>405</v>
      </c>
      <c r="J42" s="74" t="s">
        <v>362</v>
      </c>
      <c r="K42" s="80" t="s">
        <v>406</v>
      </c>
      <c r="L42" s="82" t="s">
        <v>407</v>
      </c>
      <c r="M42" s="82" t="s">
        <v>33</v>
      </c>
      <c r="N42" s="80">
        <v>1</v>
      </c>
      <c r="O42" s="72" t="s">
        <v>251</v>
      </c>
      <c r="Q42" s="72"/>
      <c r="R42" s="43">
        <v>1</v>
      </c>
      <c r="S42" s="72" t="s">
        <v>251</v>
      </c>
      <c r="T42" s="43">
        <v>1</v>
      </c>
      <c r="U42" s="43" t="s">
        <v>47</v>
      </c>
      <c r="V42" s="43" t="s">
        <v>34</v>
      </c>
      <c r="W42" s="43" t="s">
        <v>408</v>
      </c>
    </row>
    <row r="43" spans="1:23" s="43" customFormat="1" ht="20.100000000000001" customHeight="1" x14ac:dyDescent="0.25">
      <c r="A43" s="41"/>
      <c r="B43" s="42">
        <f t="shared" si="0"/>
        <v>33</v>
      </c>
      <c r="C43" s="42" t="s">
        <v>6</v>
      </c>
      <c r="D43" s="70" t="s">
        <v>37</v>
      </c>
      <c r="E43" s="43" t="s">
        <v>49</v>
      </c>
      <c r="F43" s="43" t="s">
        <v>248</v>
      </c>
      <c r="G43" s="43" t="s">
        <v>39</v>
      </c>
      <c r="H43" s="43" t="s">
        <v>57</v>
      </c>
      <c r="I43" s="81" t="s">
        <v>409</v>
      </c>
      <c r="J43" s="74" t="s">
        <v>363</v>
      </c>
      <c r="K43" s="80" t="s">
        <v>410</v>
      </c>
      <c r="L43" s="82" t="s">
        <v>411</v>
      </c>
      <c r="M43" s="82" t="s">
        <v>33</v>
      </c>
      <c r="N43" s="80">
        <v>1</v>
      </c>
      <c r="O43" s="72" t="s">
        <v>251</v>
      </c>
      <c r="Q43" s="72"/>
      <c r="R43" s="43">
        <v>1</v>
      </c>
      <c r="S43" s="72" t="s">
        <v>251</v>
      </c>
      <c r="T43" s="43">
        <v>1</v>
      </c>
      <c r="U43" s="43" t="s">
        <v>47</v>
      </c>
      <c r="V43" s="43" t="s">
        <v>34</v>
      </c>
      <c r="W43" s="43" t="s">
        <v>412</v>
      </c>
    </row>
    <row r="44" spans="1:23" s="43" customFormat="1" ht="20.100000000000001" customHeight="1" x14ac:dyDescent="0.25">
      <c r="A44" s="41"/>
      <c r="B44" s="42">
        <f t="shared" si="0"/>
        <v>34</v>
      </c>
      <c r="C44" s="42" t="s">
        <v>6</v>
      </c>
      <c r="D44" s="70" t="s">
        <v>37</v>
      </c>
      <c r="E44" s="43" t="s">
        <v>49</v>
      </c>
      <c r="F44" s="43" t="s">
        <v>248</v>
      </c>
      <c r="G44" s="43" t="s">
        <v>39</v>
      </c>
      <c r="H44" s="43" t="s">
        <v>57</v>
      </c>
      <c r="I44" s="81" t="s">
        <v>413</v>
      </c>
      <c r="J44" s="74" t="s">
        <v>364</v>
      </c>
      <c r="K44" s="80" t="s">
        <v>414</v>
      </c>
      <c r="L44" s="82" t="s">
        <v>415</v>
      </c>
      <c r="M44" s="82" t="s">
        <v>33</v>
      </c>
      <c r="N44" s="80">
        <v>1</v>
      </c>
      <c r="O44" s="72" t="s">
        <v>251</v>
      </c>
      <c r="Q44" s="72"/>
      <c r="R44" s="43">
        <v>1</v>
      </c>
      <c r="S44" s="72" t="s">
        <v>251</v>
      </c>
      <c r="T44" s="43">
        <v>1</v>
      </c>
      <c r="U44" s="43" t="s">
        <v>47</v>
      </c>
      <c r="V44" s="43" t="s">
        <v>34</v>
      </c>
      <c r="W44" s="43" t="s">
        <v>416</v>
      </c>
    </row>
    <row r="45" spans="1:23" s="43" customFormat="1" ht="20.100000000000001" customHeight="1" x14ac:dyDescent="0.25">
      <c r="A45" s="41"/>
      <c r="B45" s="42">
        <f t="shared" si="0"/>
        <v>35</v>
      </c>
      <c r="C45" s="42" t="s">
        <v>6</v>
      </c>
      <c r="D45" s="70" t="s">
        <v>37</v>
      </c>
      <c r="E45" s="43" t="s">
        <v>49</v>
      </c>
      <c r="F45" s="43" t="s">
        <v>248</v>
      </c>
      <c r="G45" s="43" t="s">
        <v>39</v>
      </c>
      <c r="H45" s="43" t="s">
        <v>57</v>
      </c>
      <c r="I45" s="81" t="s">
        <v>417</v>
      </c>
      <c r="J45" s="74" t="s">
        <v>365</v>
      </c>
      <c r="K45" s="80" t="s">
        <v>418</v>
      </c>
      <c r="L45" s="82" t="s">
        <v>419</v>
      </c>
      <c r="M45" s="82" t="s">
        <v>33</v>
      </c>
      <c r="N45" s="80">
        <v>1</v>
      </c>
      <c r="O45" s="72" t="s">
        <v>251</v>
      </c>
      <c r="Q45" s="72"/>
      <c r="R45" s="43">
        <v>1</v>
      </c>
      <c r="S45" s="72" t="s">
        <v>251</v>
      </c>
      <c r="T45" s="43">
        <v>1</v>
      </c>
      <c r="U45" s="43" t="s">
        <v>47</v>
      </c>
      <c r="V45" s="43" t="s">
        <v>34</v>
      </c>
      <c r="W45" s="43" t="s">
        <v>420</v>
      </c>
    </row>
    <row r="46" spans="1:23" s="43" customFormat="1" ht="20.100000000000001" customHeight="1" x14ac:dyDescent="0.25">
      <c r="A46" s="41"/>
      <c r="B46" s="42">
        <f t="shared" si="0"/>
        <v>36</v>
      </c>
      <c r="C46" s="42" t="s">
        <v>6</v>
      </c>
      <c r="D46" s="70" t="s">
        <v>37</v>
      </c>
      <c r="E46" s="43" t="s">
        <v>49</v>
      </c>
      <c r="F46" s="43" t="s">
        <v>248</v>
      </c>
      <c r="G46" s="43" t="s">
        <v>39</v>
      </c>
      <c r="H46" s="43" t="s">
        <v>57</v>
      </c>
      <c r="I46" s="81" t="s">
        <v>421</v>
      </c>
      <c r="J46" s="74" t="s">
        <v>366</v>
      </c>
      <c r="K46" s="80" t="s">
        <v>422</v>
      </c>
      <c r="L46" s="82" t="s">
        <v>423</v>
      </c>
      <c r="M46" s="82" t="s">
        <v>33</v>
      </c>
      <c r="N46" s="80">
        <v>1</v>
      </c>
      <c r="O46" s="72" t="s">
        <v>251</v>
      </c>
      <c r="Q46" s="72"/>
      <c r="R46" s="43">
        <v>1</v>
      </c>
      <c r="S46" s="72" t="s">
        <v>251</v>
      </c>
      <c r="T46" s="43">
        <v>1</v>
      </c>
      <c r="U46" s="43" t="s">
        <v>47</v>
      </c>
      <c r="V46" s="43" t="s">
        <v>34</v>
      </c>
      <c r="W46" s="43" t="s">
        <v>424</v>
      </c>
    </row>
    <row r="47" spans="1:23" s="43" customFormat="1" ht="20.100000000000001" customHeight="1" x14ac:dyDescent="0.25">
      <c r="A47" s="41"/>
      <c r="B47" s="42">
        <f t="shared" si="0"/>
        <v>37</v>
      </c>
      <c r="C47" s="42" t="s">
        <v>6</v>
      </c>
      <c r="D47" s="70" t="s">
        <v>37</v>
      </c>
      <c r="E47" s="43" t="s">
        <v>49</v>
      </c>
      <c r="F47" s="43" t="s">
        <v>248</v>
      </c>
      <c r="G47" s="43" t="s">
        <v>39</v>
      </c>
      <c r="H47" s="43" t="s">
        <v>57</v>
      </c>
      <c r="I47" s="81" t="s">
        <v>425</v>
      </c>
      <c r="J47" s="74" t="s">
        <v>367</v>
      </c>
      <c r="K47" s="80" t="s">
        <v>316</v>
      </c>
      <c r="L47" s="82" t="s">
        <v>426</v>
      </c>
      <c r="M47" s="82" t="s">
        <v>33</v>
      </c>
      <c r="N47" s="80">
        <v>1</v>
      </c>
      <c r="O47" s="72" t="s">
        <v>251</v>
      </c>
      <c r="Q47" s="72"/>
      <c r="R47" s="43">
        <v>1</v>
      </c>
      <c r="S47" s="72" t="s">
        <v>251</v>
      </c>
      <c r="T47" s="43">
        <v>1</v>
      </c>
      <c r="U47" s="43" t="s">
        <v>47</v>
      </c>
      <c r="V47" s="43" t="s">
        <v>34</v>
      </c>
      <c r="W47" s="43" t="s">
        <v>427</v>
      </c>
    </row>
    <row r="48" spans="1:23" s="43" customFormat="1" ht="20.100000000000001" customHeight="1" x14ac:dyDescent="0.25">
      <c r="A48" s="41"/>
      <c r="B48" s="42">
        <f t="shared" si="0"/>
        <v>38</v>
      </c>
      <c r="C48" s="42" t="s">
        <v>6</v>
      </c>
      <c r="D48" s="70" t="s">
        <v>37</v>
      </c>
      <c r="E48" s="43" t="s">
        <v>49</v>
      </c>
      <c r="F48" s="43" t="s">
        <v>248</v>
      </c>
      <c r="G48" s="43" t="s">
        <v>39</v>
      </c>
      <c r="H48" s="43" t="s">
        <v>57</v>
      </c>
      <c r="I48" s="81" t="s">
        <v>428</v>
      </c>
      <c r="J48" s="74" t="s">
        <v>368</v>
      </c>
      <c r="K48" s="80" t="s">
        <v>429</v>
      </c>
      <c r="L48" s="82" t="s">
        <v>430</v>
      </c>
      <c r="M48" s="82" t="s">
        <v>33</v>
      </c>
      <c r="N48" s="80">
        <v>1</v>
      </c>
      <c r="O48" s="72" t="s">
        <v>251</v>
      </c>
      <c r="Q48" s="72"/>
      <c r="R48" s="43">
        <v>1</v>
      </c>
      <c r="S48" s="72" t="s">
        <v>251</v>
      </c>
      <c r="T48" s="43">
        <v>1</v>
      </c>
      <c r="U48" s="43" t="s">
        <v>47</v>
      </c>
      <c r="V48" s="43" t="s">
        <v>34</v>
      </c>
      <c r="W48" s="43" t="s">
        <v>431</v>
      </c>
    </row>
    <row r="49" spans="1:23" s="43" customFormat="1" ht="20.100000000000001" customHeight="1" x14ac:dyDescent="0.25">
      <c r="A49" s="41"/>
      <c r="B49" s="42">
        <f t="shared" si="0"/>
        <v>39</v>
      </c>
      <c r="C49" s="42" t="s">
        <v>6</v>
      </c>
      <c r="D49" s="70" t="s">
        <v>37</v>
      </c>
      <c r="E49" s="43" t="s">
        <v>49</v>
      </c>
      <c r="F49" s="43" t="s">
        <v>248</v>
      </c>
      <c r="G49" s="43" t="s">
        <v>39</v>
      </c>
      <c r="H49" s="43" t="s">
        <v>57</v>
      </c>
      <c r="I49" s="81" t="s">
        <v>432</v>
      </c>
      <c r="J49" s="74" t="s">
        <v>369</v>
      </c>
      <c r="K49" s="80" t="s">
        <v>434</v>
      </c>
      <c r="L49" s="82" t="s">
        <v>435</v>
      </c>
      <c r="M49" s="82" t="s">
        <v>33</v>
      </c>
      <c r="N49" s="80">
        <v>1</v>
      </c>
      <c r="O49" s="72" t="s">
        <v>251</v>
      </c>
      <c r="Q49" s="72"/>
      <c r="R49" s="43">
        <v>1</v>
      </c>
      <c r="S49" s="72" t="s">
        <v>251</v>
      </c>
      <c r="T49" s="43">
        <v>1</v>
      </c>
      <c r="U49" s="43" t="s">
        <v>47</v>
      </c>
      <c r="V49" s="43" t="s">
        <v>34</v>
      </c>
      <c r="W49" s="43" t="s">
        <v>436</v>
      </c>
    </row>
    <row r="50" spans="1:23" s="43" customFormat="1" ht="20.100000000000001" customHeight="1" x14ac:dyDescent="0.25">
      <c r="A50" s="41"/>
      <c r="B50" s="42">
        <f t="shared" si="0"/>
        <v>40</v>
      </c>
      <c r="C50" s="42" t="s">
        <v>6</v>
      </c>
      <c r="D50" s="70" t="s">
        <v>37</v>
      </c>
      <c r="E50" s="43" t="s">
        <v>49</v>
      </c>
      <c r="F50" s="43" t="s">
        <v>248</v>
      </c>
      <c r="G50" s="43" t="s">
        <v>39</v>
      </c>
      <c r="H50" s="43" t="s">
        <v>57</v>
      </c>
      <c r="I50" s="81" t="s">
        <v>437</v>
      </c>
      <c r="J50" s="74" t="s">
        <v>370</v>
      </c>
      <c r="K50" s="80" t="s">
        <v>438</v>
      </c>
      <c r="L50" s="82" t="s">
        <v>439</v>
      </c>
      <c r="M50" s="82" t="s">
        <v>33</v>
      </c>
      <c r="N50" s="80">
        <v>1</v>
      </c>
      <c r="O50" s="72" t="s">
        <v>251</v>
      </c>
      <c r="Q50" s="72"/>
      <c r="R50" s="43">
        <v>1</v>
      </c>
      <c r="S50" s="72" t="s">
        <v>251</v>
      </c>
      <c r="T50" s="43">
        <v>1</v>
      </c>
      <c r="U50" s="43" t="s">
        <v>47</v>
      </c>
      <c r="V50" s="43" t="s">
        <v>34</v>
      </c>
      <c r="W50" s="43" t="s">
        <v>440</v>
      </c>
    </row>
    <row r="51" spans="1:23" s="43" customFormat="1" ht="20.100000000000001" customHeight="1" x14ac:dyDescent="0.25">
      <c r="A51" s="41"/>
      <c r="B51" s="42">
        <f t="shared" si="0"/>
        <v>41</v>
      </c>
      <c r="C51" s="42" t="s">
        <v>6</v>
      </c>
      <c r="D51" s="70" t="s">
        <v>37</v>
      </c>
      <c r="E51" s="43" t="s">
        <v>49</v>
      </c>
      <c r="F51" s="43" t="s">
        <v>248</v>
      </c>
      <c r="G51" s="43" t="s">
        <v>39</v>
      </c>
      <c r="H51" s="43" t="s">
        <v>57</v>
      </c>
      <c r="I51" s="81" t="s">
        <v>441</v>
      </c>
      <c r="J51" s="74" t="s">
        <v>371</v>
      </c>
      <c r="K51" s="80" t="s">
        <v>438</v>
      </c>
      <c r="L51" s="82" t="s">
        <v>442</v>
      </c>
      <c r="M51" s="82" t="s">
        <v>33</v>
      </c>
      <c r="N51" s="80">
        <v>1</v>
      </c>
      <c r="O51" s="72" t="s">
        <v>251</v>
      </c>
      <c r="Q51" s="72"/>
      <c r="R51" s="43">
        <v>1</v>
      </c>
      <c r="S51" s="72" t="s">
        <v>251</v>
      </c>
      <c r="T51" s="43">
        <v>1</v>
      </c>
      <c r="U51" s="43" t="s">
        <v>47</v>
      </c>
      <c r="V51" s="43" t="s">
        <v>34</v>
      </c>
      <c r="W51" s="43" t="s">
        <v>443</v>
      </c>
    </row>
    <row r="52" spans="1:23" s="43" customFormat="1" ht="20.100000000000001" customHeight="1" x14ac:dyDescent="0.25">
      <c r="A52" s="41"/>
      <c r="B52" s="42">
        <f t="shared" si="0"/>
        <v>42</v>
      </c>
      <c r="C52" s="42" t="s">
        <v>6</v>
      </c>
      <c r="D52" s="70" t="s">
        <v>37</v>
      </c>
      <c r="E52" s="43" t="s">
        <v>49</v>
      </c>
      <c r="F52" s="43" t="s">
        <v>248</v>
      </c>
      <c r="G52" s="43" t="s">
        <v>39</v>
      </c>
      <c r="H52" s="43" t="s">
        <v>57</v>
      </c>
      <c r="I52" s="81" t="s">
        <v>444</v>
      </c>
      <c r="J52" s="74" t="s">
        <v>372</v>
      </c>
      <c r="K52" s="80" t="s">
        <v>445</v>
      </c>
      <c r="L52" s="82" t="s">
        <v>446</v>
      </c>
      <c r="M52" s="82" t="s">
        <v>33</v>
      </c>
      <c r="N52" s="80">
        <v>1</v>
      </c>
      <c r="O52" s="72" t="s">
        <v>251</v>
      </c>
      <c r="Q52" s="72"/>
      <c r="R52" s="43">
        <v>1</v>
      </c>
      <c r="S52" s="72" t="s">
        <v>251</v>
      </c>
      <c r="T52" s="43">
        <v>1</v>
      </c>
      <c r="U52" s="43" t="s">
        <v>47</v>
      </c>
      <c r="V52" s="43" t="s">
        <v>34</v>
      </c>
      <c r="W52" s="43" t="s">
        <v>447</v>
      </c>
    </row>
    <row r="53" spans="1:23" s="43" customFormat="1" ht="20.100000000000001" customHeight="1" x14ac:dyDescent="0.25">
      <c r="A53" s="41"/>
      <c r="B53" s="42">
        <f t="shared" si="0"/>
        <v>43</v>
      </c>
      <c r="C53" s="42" t="s">
        <v>6</v>
      </c>
      <c r="D53" s="70" t="s">
        <v>37</v>
      </c>
      <c r="E53" s="43" t="s">
        <v>49</v>
      </c>
      <c r="F53" s="43" t="s">
        <v>248</v>
      </c>
      <c r="G53" s="43" t="s">
        <v>39</v>
      </c>
      <c r="H53" s="43" t="s">
        <v>57</v>
      </c>
      <c r="I53" s="81" t="s">
        <v>448</v>
      </c>
      <c r="J53" s="74" t="s">
        <v>373</v>
      </c>
      <c r="K53" s="80" t="s">
        <v>445</v>
      </c>
      <c r="L53" s="82" t="s">
        <v>446</v>
      </c>
      <c r="M53" s="82" t="s">
        <v>33</v>
      </c>
      <c r="N53" s="80">
        <v>1</v>
      </c>
      <c r="O53" s="72" t="s">
        <v>251</v>
      </c>
      <c r="Q53" s="72"/>
      <c r="R53" s="43">
        <v>1</v>
      </c>
      <c r="S53" s="72" t="s">
        <v>251</v>
      </c>
      <c r="T53" s="43">
        <v>1</v>
      </c>
      <c r="U53" s="43" t="s">
        <v>47</v>
      </c>
      <c r="V53" s="43" t="s">
        <v>34</v>
      </c>
      <c r="W53" s="43" t="s">
        <v>447</v>
      </c>
    </row>
    <row r="54" spans="1:23" s="43" customFormat="1" ht="20.100000000000001" customHeight="1" x14ac:dyDescent="0.25">
      <c r="A54" s="41"/>
      <c r="B54" s="42">
        <f t="shared" si="0"/>
        <v>44</v>
      </c>
      <c r="C54" s="42" t="s">
        <v>6</v>
      </c>
      <c r="D54" s="70" t="s">
        <v>37</v>
      </c>
      <c r="E54" s="43" t="s">
        <v>49</v>
      </c>
      <c r="F54" s="43" t="s">
        <v>248</v>
      </c>
      <c r="G54" s="43" t="s">
        <v>39</v>
      </c>
      <c r="H54" s="43" t="s">
        <v>57</v>
      </c>
      <c r="I54" s="81" t="s">
        <v>450</v>
      </c>
      <c r="J54" s="74" t="s">
        <v>374</v>
      </c>
      <c r="K54" s="80" t="s">
        <v>445</v>
      </c>
      <c r="L54" s="82" t="s">
        <v>446</v>
      </c>
      <c r="M54" s="82" t="s">
        <v>33</v>
      </c>
      <c r="N54" s="80">
        <v>1</v>
      </c>
      <c r="O54" s="72" t="s">
        <v>251</v>
      </c>
      <c r="Q54" s="72"/>
      <c r="R54" s="43">
        <v>1</v>
      </c>
      <c r="S54" s="72" t="s">
        <v>251</v>
      </c>
      <c r="T54" s="43">
        <v>1</v>
      </c>
      <c r="U54" s="43" t="s">
        <v>47</v>
      </c>
      <c r="V54" s="43" t="s">
        <v>34</v>
      </c>
      <c r="W54" s="43" t="s">
        <v>449</v>
      </c>
    </row>
    <row r="55" spans="1:23" s="43" customFormat="1" ht="20.100000000000001" customHeight="1" x14ac:dyDescent="0.25">
      <c r="A55" s="41"/>
      <c r="B55" s="42">
        <f t="shared" si="0"/>
        <v>45</v>
      </c>
      <c r="C55" s="42" t="s">
        <v>6</v>
      </c>
      <c r="D55" s="70" t="s">
        <v>37</v>
      </c>
      <c r="E55" s="43" t="s">
        <v>49</v>
      </c>
      <c r="F55" s="43" t="s">
        <v>248</v>
      </c>
      <c r="G55" s="43" t="s">
        <v>39</v>
      </c>
      <c r="H55" s="43" t="s">
        <v>57</v>
      </c>
      <c r="I55" s="81" t="s">
        <v>451</v>
      </c>
      <c r="J55" s="74" t="s">
        <v>375</v>
      </c>
      <c r="K55" s="80" t="s">
        <v>452</v>
      </c>
      <c r="L55" s="82" t="s">
        <v>453</v>
      </c>
      <c r="M55" s="82" t="s">
        <v>33</v>
      </c>
      <c r="N55" s="80">
        <v>1</v>
      </c>
      <c r="O55" s="72" t="s">
        <v>251</v>
      </c>
      <c r="Q55" s="72"/>
      <c r="R55" s="43">
        <v>1</v>
      </c>
      <c r="S55" s="72" t="s">
        <v>251</v>
      </c>
      <c r="T55" s="43">
        <v>1</v>
      </c>
      <c r="U55" s="43" t="s">
        <v>47</v>
      </c>
      <c r="V55" s="43" t="s">
        <v>34</v>
      </c>
      <c r="W55" s="43" t="s">
        <v>454</v>
      </c>
    </row>
    <row r="56" spans="1:23" s="43" customFormat="1" ht="20.100000000000001" customHeight="1" x14ac:dyDescent="0.25">
      <c r="A56" s="41"/>
      <c r="B56" s="42">
        <f t="shared" si="0"/>
        <v>46</v>
      </c>
      <c r="C56" s="42" t="s">
        <v>6</v>
      </c>
      <c r="D56" s="70" t="s">
        <v>37</v>
      </c>
      <c r="E56" s="43" t="s">
        <v>49</v>
      </c>
      <c r="F56" s="43" t="s">
        <v>248</v>
      </c>
      <c r="G56" s="43" t="s">
        <v>39</v>
      </c>
      <c r="H56" s="43" t="s">
        <v>57</v>
      </c>
      <c r="I56" s="81" t="s">
        <v>455</v>
      </c>
      <c r="J56" s="74" t="s">
        <v>376</v>
      </c>
      <c r="K56" s="80" t="s">
        <v>456</v>
      </c>
      <c r="L56" s="82" t="s">
        <v>457</v>
      </c>
      <c r="M56" s="82" t="s">
        <v>33</v>
      </c>
      <c r="N56" s="80">
        <v>1</v>
      </c>
      <c r="O56" s="72" t="s">
        <v>251</v>
      </c>
      <c r="Q56" s="72"/>
      <c r="R56" s="43">
        <v>1</v>
      </c>
      <c r="S56" s="72" t="s">
        <v>251</v>
      </c>
      <c r="T56" s="43">
        <v>1</v>
      </c>
      <c r="U56" s="43" t="s">
        <v>47</v>
      </c>
      <c r="V56" s="43" t="s">
        <v>34</v>
      </c>
      <c r="W56" s="43" t="s">
        <v>458</v>
      </c>
    </row>
    <row r="57" spans="1:23" s="43" customFormat="1" ht="20.100000000000001" customHeight="1" x14ac:dyDescent="0.25">
      <c r="A57" s="41"/>
      <c r="B57" s="42">
        <f t="shared" si="0"/>
        <v>47</v>
      </c>
      <c r="C57" s="42" t="s">
        <v>6</v>
      </c>
      <c r="D57" s="70" t="s">
        <v>37</v>
      </c>
      <c r="E57" s="43" t="s">
        <v>49</v>
      </c>
      <c r="F57" s="43" t="s">
        <v>248</v>
      </c>
      <c r="G57" s="43" t="s">
        <v>39</v>
      </c>
      <c r="H57" s="43" t="s">
        <v>57</v>
      </c>
      <c r="I57" s="81" t="s">
        <v>459</v>
      </c>
      <c r="J57" s="74" t="s">
        <v>377</v>
      </c>
      <c r="K57" s="80" t="s">
        <v>460</v>
      </c>
      <c r="L57" s="82" t="s">
        <v>461</v>
      </c>
      <c r="M57" s="82" t="s">
        <v>33</v>
      </c>
      <c r="N57" s="80">
        <v>1</v>
      </c>
      <c r="O57" s="72" t="s">
        <v>251</v>
      </c>
      <c r="Q57" s="72"/>
      <c r="R57" s="43">
        <v>1</v>
      </c>
      <c r="S57" s="72" t="s">
        <v>251</v>
      </c>
      <c r="T57" s="43">
        <v>1</v>
      </c>
      <c r="U57" s="43" t="s">
        <v>47</v>
      </c>
      <c r="V57" s="43" t="s">
        <v>34</v>
      </c>
      <c r="W57" s="43" t="s">
        <v>45</v>
      </c>
    </row>
    <row r="58" spans="1:23" s="43" customFormat="1" ht="20.100000000000001" customHeight="1" x14ac:dyDescent="0.25">
      <c r="A58" s="41"/>
      <c r="B58" s="42">
        <f t="shared" si="0"/>
        <v>48</v>
      </c>
      <c r="C58" s="42" t="s">
        <v>6</v>
      </c>
      <c r="D58" s="70" t="s">
        <v>37</v>
      </c>
      <c r="E58" s="43" t="s">
        <v>49</v>
      </c>
      <c r="F58" s="43" t="s">
        <v>248</v>
      </c>
      <c r="G58" s="43" t="s">
        <v>39</v>
      </c>
      <c r="H58" s="43" t="s">
        <v>57</v>
      </c>
      <c r="I58" s="81" t="s">
        <v>462</v>
      </c>
      <c r="J58" s="74" t="s">
        <v>378</v>
      </c>
      <c r="K58" s="80" t="s">
        <v>463</v>
      </c>
      <c r="L58" s="82" t="s">
        <v>464</v>
      </c>
      <c r="M58" s="82" t="s">
        <v>33</v>
      </c>
      <c r="N58" s="80">
        <v>1</v>
      </c>
      <c r="O58" s="72" t="s">
        <v>251</v>
      </c>
      <c r="Q58" s="72"/>
      <c r="R58" s="43">
        <v>1</v>
      </c>
      <c r="S58" s="72" t="s">
        <v>251</v>
      </c>
      <c r="T58" s="43">
        <v>1</v>
      </c>
      <c r="U58" s="43" t="s">
        <v>47</v>
      </c>
      <c r="V58" s="43" t="s">
        <v>34</v>
      </c>
      <c r="W58" s="43" t="s">
        <v>465</v>
      </c>
    </row>
    <row r="59" spans="1:23" s="43" customFormat="1" ht="20.100000000000001" customHeight="1" x14ac:dyDescent="0.25">
      <c r="A59" s="41"/>
      <c r="B59" s="42">
        <f t="shared" si="0"/>
        <v>49</v>
      </c>
      <c r="C59" s="42" t="s">
        <v>6</v>
      </c>
      <c r="D59" s="70" t="s">
        <v>37</v>
      </c>
      <c r="E59" s="43" t="s">
        <v>49</v>
      </c>
      <c r="F59" s="43" t="s">
        <v>248</v>
      </c>
      <c r="G59" s="43" t="s">
        <v>39</v>
      </c>
      <c r="H59" s="43" t="s">
        <v>57</v>
      </c>
      <c r="I59" s="81" t="s">
        <v>466</v>
      </c>
      <c r="J59" s="74" t="s">
        <v>379</v>
      </c>
      <c r="K59" s="80" t="s">
        <v>467</v>
      </c>
      <c r="L59" s="82" t="s">
        <v>469</v>
      </c>
      <c r="M59" s="82" t="s">
        <v>33</v>
      </c>
      <c r="N59" s="80">
        <v>1</v>
      </c>
      <c r="O59" s="72" t="s">
        <v>251</v>
      </c>
      <c r="Q59" s="72"/>
      <c r="R59" s="43">
        <v>1</v>
      </c>
      <c r="S59" s="72" t="s">
        <v>251</v>
      </c>
      <c r="T59" s="43">
        <v>1</v>
      </c>
      <c r="U59" s="43" t="s">
        <v>47</v>
      </c>
      <c r="V59" s="43" t="s">
        <v>34</v>
      </c>
      <c r="W59" s="43" t="s">
        <v>468</v>
      </c>
    </row>
    <row r="60" spans="1:23" s="43" customFormat="1" ht="20.100000000000001" customHeight="1" x14ac:dyDescent="0.25">
      <c r="A60" s="41"/>
      <c r="B60" s="42">
        <f t="shared" si="0"/>
        <v>50</v>
      </c>
      <c r="C60" s="42" t="s">
        <v>6</v>
      </c>
      <c r="D60" s="70" t="s">
        <v>37</v>
      </c>
      <c r="E60" s="43" t="s">
        <v>49</v>
      </c>
      <c r="F60" s="43" t="s">
        <v>248</v>
      </c>
      <c r="G60" s="43" t="s">
        <v>39</v>
      </c>
      <c r="H60" s="43" t="s">
        <v>57</v>
      </c>
      <c r="I60" s="81" t="s">
        <v>470</v>
      </c>
      <c r="J60" s="74" t="s">
        <v>380</v>
      </c>
      <c r="K60" s="80" t="s">
        <v>467</v>
      </c>
      <c r="L60" s="82" t="s">
        <v>469</v>
      </c>
      <c r="M60" s="82" t="s">
        <v>33</v>
      </c>
      <c r="N60" s="80">
        <v>1</v>
      </c>
      <c r="O60" s="72" t="s">
        <v>251</v>
      </c>
      <c r="Q60" s="72"/>
      <c r="R60" s="43">
        <v>1</v>
      </c>
      <c r="S60" s="72" t="s">
        <v>251</v>
      </c>
      <c r="T60" s="43">
        <v>1</v>
      </c>
      <c r="U60" s="43" t="s">
        <v>47</v>
      </c>
      <c r="V60" s="43" t="s">
        <v>34</v>
      </c>
      <c r="W60" s="43" t="s">
        <v>471</v>
      </c>
    </row>
    <row r="61" spans="1:23" s="43" customFormat="1" ht="30" customHeight="1" x14ac:dyDescent="0.25">
      <c r="A61" s="41"/>
      <c r="B61" s="76" t="s">
        <v>27</v>
      </c>
      <c r="C61" s="77">
        <f>SUBTOTAL(103,Inventory4[ช่องทาง
การยื่นแจ้ง])</f>
        <v>50</v>
      </c>
      <c r="D61" s="77"/>
      <c r="E61" s="78"/>
      <c r="F61" s="78"/>
      <c r="G61" s="78"/>
      <c r="H61" s="78"/>
      <c r="I61" s="78"/>
      <c r="J61" s="78"/>
      <c r="K61" s="78"/>
      <c r="L61" s="79"/>
      <c r="M61" s="79"/>
      <c r="N61" s="78"/>
      <c r="O61" s="77"/>
      <c r="P61" s="80"/>
      <c r="Q61" s="80"/>
      <c r="R61" s="80"/>
      <c r="S61" s="80"/>
      <c r="T61" s="80"/>
      <c r="U61" s="80"/>
      <c r="V61" s="80"/>
      <c r="W61" s="80"/>
    </row>
    <row r="62" spans="1:23" s="43" customFormat="1" ht="30" customHeight="1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</row>
    <row r="63" spans="1:23" s="43" customFormat="1" ht="30" customHeight="1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</row>
    <row r="64" spans="1:23" s="43" customFormat="1" ht="30" customHeight="1" x14ac:dyDescent="0.2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1:14" s="43" customFormat="1" ht="30" customHeight="1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</row>
    <row r="66" spans="1:14" s="43" customFormat="1" ht="30" customHeight="1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</row>
    <row r="67" spans="1:14" s="43" customFormat="1" ht="30" customHeight="1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</row>
    <row r="68" spans="1:14" s="43" customFormat="1" ht="30" customHeight="1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</row>
    <row r="69" spans="1:14" s="43" customFormat="1" ht="30" customHeight="1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4" s="43" customFormat="1" ht="30" customHeight="1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1:14" s="43" customFormat="1" ht="30" customHeight="1" x14ac:dyDescent="0.2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</row>
    <row r="72" spans="1:14" s="43" customFormat="1" ht="30" customHeight="1" x14ac:dyDescent="0.2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</row>
    <row r="73" spans="1:14" s="43" customFormat="1" ht="30" customHeight="1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</row>
    <row r="74" spans="1:14" s="43" customFormat="1" ht="30" customHeight="1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</row>
    <row r="75" spans="1:14" s="43" customFormat="1" ht="30" customHeight="1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</row>
    <row r="76" spans="1:14" s="43" customFormat="1" ht="30" customHeight="1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</row>
    <row r="77" spans="1:14" s="43" customFormat="1" ht="30" customHeight="1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</row>
    <row r="78" spans="1:14" s="43" customFormat="1" ht="30" customHeight="1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</row>
    <row r="79" spans="1:14" s="43" customFormat="1" ht="30" customHeight="1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</row>
    <row r="80" spans="1:14" s="43" customFormat="1" ht="30" customHeight="1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1" spans="1:14" s="43" customFormat="1" ht="30" customHeight="1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</row>
    <row r="82" spans="1:14" s="43" customFormat="1" ht="30" customHeight="1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</row>
    <row r="83" spans="1:14" s="43" customFormat="1" ht="30" customHeight="1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</row>
    <row r="84" spans="1:14" s="43" customFormat="1" ht="30" customHeight="1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</row>
    <row r="85" spans="1:14" s="43" customFormat="1" ht="30" customHeight="1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</row>
    <row r="86" spans="1:14" s="43" customFormat="1" ht="30" customHeight="1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</row>
    <row r="87" spans="1:14" s="43" customFormat="1" ht="30" customHeight="1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</row>
    <row r="88" spans="1:14" s="43" customFormat="1" ht="30" customHeight="1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</row>
    <row r="89" spans="1:14" s="43" customFormat="1" ht="30" customHeight="1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</row>
    <row r="90" spans="1:14" s="43" customFormat="1" ht="30" customHeight="1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</row>
    <row r="91" spans="1:14" s="43" customFormat="1" ht="30" customHeight="1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</row>
    <row r="92" spans="1:14" s="43" customFormat="1" ht="30" customHeight="1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</row>
    <row r="93" spans="1:14" s="43" customFormat="1" ht="30" customHeight="1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</row>
    <row r="94" spans="1:14" s="43" customFormat="1" ht="30" customHeight="1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</row>
    <row r="95" spans="1:14" s="43" customFormat="1" ht="30" customHeight="1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</row>
    <row r="96" spans="1:14" s="43" customFormat="1" ht="30" customHeight="1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</row>
    <row r="97" spans="1:14" s="43" customFormat="1" ht="30" customHeight="1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</row>
    <row r="98" spans="1:14" s="43" customFormat="1" ht="30" customHeight="1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</row>
    <row r="99" spans="1:14" s="43" customFormat="1" ht="30" customHeight="1" x14ac:dyDescent="0.2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</row>
    <row r="100" spans="1:14" s="43" customFormat="1" ht="30" customHeight="1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</row>
    <row r="101" spans="1:14" s="43" customFormat="1" ht="30" customHeight="1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</row>
    <row r="102" spans="1:14" s="43" customFormat="1" ht="30" customHeight="1" x14ac:dyDescent="0.2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</row>
    <row r="103" spans="1:14" s="43" customFormat="1" ht="30" customHeight="1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</row>
    <row r="104" spans="1:14" s="43" customFormat="1" ht="30" customHeight="1" x14ac:dyDescent="0.2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</row>
  </sheetData>
  <mergeCells count="12">
    <mergeCell ref="B5:B6"/>
    <mergeCell ref="C5:C6"/>
    <mergeCell ref="F5:F6"/>
    <mergeCell ref="B7:B8"/>
    <mergeCell ref="C7:C8"/>
    <mergeCell ref="F7:F8"/>
    <mergeCell ref="B1:N1"/>
    <mergeCell ref="B2:F2"/>
    <mergeCell ref="J2:K2"/>
    <mergeCell ref="B3:B4"/>
    <mergeCell ref="C3:C4"/>
    <mergeCell ref="F3:F4"/>
  </mergeCells>
  <conditionalFormatting sqref="M11:M16">
    <cfRule type="dataBar" priority="6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{2D05DEC9-8741-4ADD-AEAB-DBF4C79ABCB8}</x14:id>
        </ext>
      </extLst>
    </cfRule>
  </conditionalFormatting>
  <conditionalFormatting sqref="M17">
    <cfRule type="dataBar" priority="4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{889A207B-680A-4B9C-A479-6447A8BE5721}</x14:id>
        </ext>
      </extLst>
    </cfRule>
  </conditionalFormatting>
  <conditionalFormatting sqref="M18">
    <cfRule type="dataBar" priority="3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{40CB5F4E-573A-4557-88B1-DE58D3414216}</x14:id>
        </ext>
      </extLst>
    </cfRule>
  </conditionalFormatting>
  <conditionalFormatting sqref="M19">
    <cfRule type="dataBar" priority="2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{EF46CDC3-A209-4304-B8C5-FE4529DFDAB4}</x14:id>
        </ext>
      </extLst>
    </cfRule>
  </conditionalFormatting>
  <conditionalFormatting sqref="M20:M60">
    <cfRule type="dataBar" priority="1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{1AAAE7C3-D25D-4A31-A3C6-9EC4CD8A1EFB}</x14:id>
        </ext>
      </extLst>
    </cfRule>
  </conditionalFormatting>
  <dataValidations count="29">
    <dataValidation allowBlank="1" showInputMessage="1" showErrorMessage="1" errorTitle="Invalid Data" error="Please select an entry from the list. To add or change items, use the Room/Area table on the Room Lookup worksheet. " sqref="B11:C60"/>
    <dataValidation type="list" errorStyle="warning" allowBlank="1" showInputMessage="1" showErrorMessage="1" error="Select Room/area from the list. Enter new Room/Area in Room Lookup worksheet. Select CANCEL, then press ALT+DOWN ARROW for options, then DOWN ARROW and ENTER to make selection" sqref="E11:E60">
      <formula1>RoomList</formula1>
    </dataValidation>
    <dataValidation type="list" errorStyle="warning" allowBlank="1" showInputMessage="1" showErrorMessage="1" error="Select Yes or No from the list to indicate whether a photo of the item exists. Select CANCEL, then press ALT+DOWN ARROW for options, then DOWN ARROW and ENTER to make selection" sqref="O11:O60">
      <formula1>"Yes, No"</formula1>
    </dataValidation>
    <dataValidation allowBlank="1" showInputMessage="1" showErrorMessage="1" prompt="Enter personal details in cells C3 through E8 and Insurance information in cells H3 through K8" sqref="B3:B4"/>
    <dataValidation allowBlank="1" showInputMessage="1" showErrorMessage="1" prompt="Select &quot;Yes&quot; if Photo of the item exists, otherwise &quot;No&quot; in this column under this heading. Press ALT+DOWN ARROW for options, then DOWN ARROW and ENTER to make selection" sqref="O10"/>
    <dataValidation allowBlank="1" showInputMessage="1" showErrorMessage="1" prompt="Enter Estimated current value in this column under this heading. Data bar showing Estimated current value is automatically updated in each row" sqref="M10"/>
    <dataValidation allowBlank="1" showInputMessage="1" showErrorMessage="1" prompt="Enter Purchase price in this column under this heading" sqref="L10"/>
    <dataValidation allowBlank="1" showInputMessage="1" showErrorMessage="1" prompt="Enter Where purchased in this column under this heading" sqref="K10"/>
    <dataValidation allowBlank="1" showInputMessage="1" showErrorMessage="1" prompt="Enter Date purchased in this column under this heading" sqref="J10"/>
    <dataValidation allowBlank="1" showInputMessage="1" showErrorMessage="1" prompt="Enter Serial number/ID number in this column under this heading" sqref="I10"/>
    <dataValidation allowBlank="1" showInputMessage="1" showErrorMessage="1" prompt="Enter Make/model in this column under this heading" sqref="G10:H10"/>
    <dataValidation allowBlank="1" showInputMessage="1" showErrorMessage="1" prompt="Select Room/area in this column under this heading. Enter new Room/Area in Room Lookup worksheet. Press ALT+DOWN ARROW for options, then DOWN ARROW and ENTER to make selection" sqref="E10"/>
    <dataValidation allowBlank="1" showInputMessage="1" showErrorMessage="1" prompt="Enter Item/description in this column under this heading" sqref="F10"/>
    <dataValidation allowBlank="1" showInputMessage="1" showErrorMessage="1" prompt="Enter Item number in this column under this heading. Use heading filters to find specific entries" sqref="B10:D10"/>
    <dataValidation allowBlank="1" showInputMessage="1" showErrorMessage="1" prompt="Create a Home inventory in this workbook. Enter owner, insurance, and inventory details in this worksheet. Total estimated value of all inventory items is automatically calculated" sqref="A1"/>
    <dataValidation allowBlank="1" showInputMessage="1" showErrorMessage="1" prompt="Enter Insurance agent address in cell at right" sqref="K8"/>
    <dataValidation allowBlank="1" showInputMessage="1" showErrorMessage="1" prompt="Enter Insurance agent phone number in cell at right" sqref="K7"/>
    <dataValidation allowBlank="1" showInputMessage="1" showErrorMessage="1" prompt="Enter Insurance agent name in cell at right" sqref="K6"/>
    <dataValidation allowBlank="1" showInputMessage="1" showErrorMessage="1" prompt="Enter Insurance company policy number in cell at right" sqref="K5"/>
    <dataValidation allowBlank="1" showInputMessage="1" showErrorMessage="1" prompt="Enter Insurance company phone number in cell at right" sqref="K4"/>
    <dataValidation allowBlank="1" showInputMessage="1" showErrorMessage="1" prompt="Enter Insurance company name in cell at right" sqref="Q9"/>
    <dataValidation allowBlank="1" showInputMessage="1" showErrorMessage="1" prompt="Enter owner Phone number in cell at right" sqref="C7:D7"/>
    <dataValidation allowBlank="1" showInputMessage="1" showErrorMessage="1" prompt="Enter owner Address in cell at right" sqref="C5:D5"/>
    <dataValidation allowBlank="1" showInputMessage="1" showErrorMessage="1" prompt="Enter owner Name in cell at right" sqref="C3:D3"/>
    <dataValidation allowBlank="1" showInputMessage="1" showErrorMessage="1" prompt="Enter Inventory Date in this cell" sqref="L2"/>
    <dataValidation allowBlank="1" showInputMessage="1" showErrorMessage="1" prompt="Enter Inventory Date in cell at right" sqref="J2:K2"/>
    <dataValidation allowBlank="1" showInputMessage="1" showErrorMessage="1" prompt="Total Estimated Value of All Items is automatically calculated in this cell. Enter Inventory Date in cell I2" sqref="G2:H2"/>
    <dataValidation allowBlank="1" showInputMessage="1" showErrorMessage="1" prompt="Total Estimated Value of All Items is automatically calculated in cell at right. Enter Inventory Date in cell I2" sqref="B2:F2"/>
    <dataValidation allowBlank="1" showInputMessage="1" showErrorMessage="1" prompt="Title of this worksheet is in cells B1 through D1" sqref="B1:D1"/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D05DEC9-8741-4ADD-AEAB-DBF4C79ABCB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M11:M16</xm:sqref>
        </x14:conditionalFormatting>
        <x14:conditionalFormatting xmlns:xm="http://schemas.microsoft.com/office/excel/2006/main">
          <x14:cfRule type="dataBar" id="{889A207B-680A-4B9C-A479-6447A8BE572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M17</xm:sqref>
        </x14:conditionalFormatting>
        <x14:conditionalFormatting xmlns:xm="http://schemas.microsoft.com/office/excel/2006/main">
          <x14:cfRule type="dataBar" id="{40CB5F4E-573A-4557-88B1-DE58D341421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M18</xm:sqref>
        </x14:conditionalFormatting>
        <x14:conditionalFormatting xmlns:xm="http://schemas.microsoft.com/office/excel/2006/main">
          <x14:cfRule type="dataBar" id="{EF46CDC3-A209-4304-B8C5-FE4529DFDAB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M19</xm:sqref>
        </x14:conditionalFormatting>
        <x14:conditionalFormatting xmlns:xm="http://schemas.microsoft.com/office/excel/2006/main">
          <x14:cfRule type="dataBar" id="{1AAAE7C3-D25D-4A31-A3C6-9EC4CD8A1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M20:M60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ตัวอย่าง</vt:lpstr>
      <vt:lpstr> ในพระบรมราชินูปถัมภ์ ก.ย </vt:lpstr>
      <vt:lpstr> ในพระบรมราชินูปถัมภ์ ต.ค</vt:lpstr>
      <vt:lpstr>' ในพระบรมราชินูปถัมภ์ ก.ย '!ColumnTitle1</vt:lpstr>
      <vt:lpstr>ColumnTitle1</vt:lpstr>
      <vt:lpstr>' ในพระบรมราชินูปถัมภ์ ก.ย '!Print_Area</vt:lpstr>
      <vt:lpstr>' ในพระบรมราชินูปถัมภ์ ก.ย '!Print_Titles</vt:lpstr>
      <vt:lpstr>ตัวอย่าง!Print_Titles</vt:lpstr>
      <vt:lpstr>' ในพระบรมราชินูปถัมภ์ ก.ย '!RowTitleRegion1..E2</vt:lpstr>
      <vt:lpstr>RowTitleRegion1..E2</vt:lpstr>
      <vt:lpstr>' ในพระบรมราชินูปถัมภ์ ก.ย '!RowTitleRegion2..I2</vt:lpstr>
      <vt:lpstr>RowTitleRegion2..I2</vt:lpstr>
      <vt:lpstr>' ในพระบรมราชินูปถัมภ์ ก.ย '!RowTitleRegion3..D8</vt:lpstr>
      <vt:lpstr>RowTitleRegion3..D8</vt:lpstr>
      <vt:lpstr>' ในพระบรมราชินูปถัมภ์ ก.ย '!RowTitleRegion4..I8</vt:lpstr>
      <vt:lpstr>RowTitleRegion4..I8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Windows User</cp:lastModifiedBy>
  <cp:lastPrinted>2019-10-21T09:42:34Z</cp:lastPrinted>
  <dcterms:created xsi:type="dcterms:W3CDTF">2017-07-30T14:13:04Z</dcterms:created>
  <dcterms:modified xsi:type="dcterms:W3CDTF">2019-10-21T09:42:42Z</dcterms:modified>
</cp:coreProperties>
</file>