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75" windowWidth="11715" windowHeight="6450" tabRatio="601"/>
  </bookViews>
  <sheets>
    <sheet name="แบบ 64-1" sheetId="23" r:id="rId1"/>
    <sheet name="แบบ 64-2" sheetId="8" r:id="rId2"/>
  </sheets>
  <definedNames>
    <definedName name="_xlnm.Print_Titles" localSheetId="1">'แบบ 64-2'!$1:$4</definedName>
  </definedNames>
  <calcPr calcId="125725"/>
</workbook>
</file>

<file path=xl/calcChain.xml><?xml version="1.0" encoding="utf-8"?>
<calcChain xmlns="http://schemas.openxmlformats.org/spreadsheetml/2006/main">
  <c r="C15" i="8"/>
  <c r="C6" s="1"/>
  <c r="C5" s="1"/>
  <c r="C25"/>
  <c r="C39" i="23"/>
  <c r="D39"/>
  <c r="E39"/>
  <c r="B39"/>
  <c r="C9"/>
  <c r="C15"/>
  <c r="C29"/>
  <c r="C43"/>
  <c r="C46"/>
  <c r="D9"/>
  <c r="D15"/>
  <c r="D29"/>
  <c r="D43"/>
  <c r="D46"/>
  <c r="E9"/>
  <c r="E15"/>
  <c r="E29"/>
  <c r="E43"/>
  <c r="E46"/>
  <c r="B9"/>
  <c r="B15"/>
  <c r="B29"/>
  <c r="B43"/>
  <c r="B46"/>
  <c r="F28"/>
  <c r="F10"/>
  <c r="F48"/>
  <c r="F47"/>
  <c r="F45"/>
  <c r="F44"/>
  <c r="F40"/>
  <c r="F38"/>
  <c r="F37"/>
  <c r="F36"/>
  <c r="F35"/>
  <c r="F34"/>
  <c r="F33"/>
  <c r="F32"/>
  <c r="F31"/>
  <c r="F30"/>
  <c r="F27"/>
  <c r="F26"/>
  <c r="F25"/>
  <c r="F24"/>
  <c r="F23"/>
  <c r="F22"/>
  <c r="F21"/>
  <c r="F20"/>
  <c r="F19"/>
  <c r="F18"/>
  <c r="F17"/>
  <c r="F16"/>
  <c r="F13"/>
  <c r="F12"/>
  <c r="F11"/>
  <c r="C7" i="8"/>
  <c r="F46" i="23" l="1"/>
  <c r="C8"/>
  <c r="C7" s="1"/>
  <c r="C49" s="1"/>
  <c r="F15"/>
  <c r="F29"/>
  <c r="D8"/>
  <c r="D7" s="1"/>
  <c r="D49" s="1"/>
  <c r="F39"/>
  <c r="E8"/>
  <c r="E7" s="1"/>
  <c r="E49" s="1"/>
  <c r="B8"/>
  <c r="F43"/>
  <c r="F9"/>
  <c r="F8" l="1"/>
  <c r="B7"/>
  <c r="F7" s="1"/>
  <c r="F49" s="1"/>
  <c r="B49" l="1"/>
</calcChain>
</file>

<file path=xl/sharedStrings.xml><?xml version="1.0" encoding="utf-8"?>
<sst xmlns="http://schemas.openxmlformats.org/spreadsheetml/2006/main" count="97" uniqueCount="97">
  <si>
    <t>หมายเหตุ</t>
  </si>
  <si>
    <t>งบประมาณ</t>
  </si>
  <si>
    <t>รายจ่าย</t>
  </si>
  <si>
    <t>เงินงบประมาณ</t>
  </si>
  <si>
    <t xml:space="preserve">      2.1.1 ค่าตอบแทน</t>
  </si>
  <si>
    <t>3. งบลงทุน</t>
  </si>
  <si>
    <t>4. งบเงินอุดหนุน</t>
  </si>
  <si>
    <t>5. งบรายจ่ายอื่น</t>
  </si>
  <si>
    <t>ประกอบ</t>
  </si>
  <si>
    <t>รายการ (รายละเอียด)</t>
  </si>
  <si>
    <t>จำนวนเงิน</t>
  </si>
  <si>
    <t>ค่าตอบแทนใช้สอยและวัสดุ</t>
  </si>
  <si>
    <t>2.1.1</t>
  </si>
  <si>
    <t>ค่าตอบแทน</t>
  </si>
  <si>
    <t>2. งบดำเนินงาน (2.1+2.2)</t>
  </si>
  <si>
    <t>รวมทั้งสิ้น</t>
  </si>
  <si>
    <t xml:space="preserve">   2.1 ค่าตอบแทนใช้สอยและวัสดุ</t>
  </si>
  <si>
    <t xml:space="preserve">    2.2 ค่าสาธารณูปโภค</t>
  </si>
  <si>
    <t xml:space="preserve">   2.1.2 ค่าใช้สอย</t>
  </si>
  <si>
    <t xml:space="preserve">      (1) ค่าอาหารทำการนอกเวลา</t>
  </si>
  <si>
    <t xml:space="preserve">      (2) ค่าเช่าบ้าน</t>
  </si>
  <si>
    <t xml:space="preserve">      (3) ค่าตอบแทนผู้ปฏิบัติงานให้ราชการ</t>
  </si>
  <si>
    <t xml:space="preserve">      (4) ค่าเบี้ยประชุมกรรมการ</t>
  </si>
  <si>
    <t xml:space="preserve">      (1) ค่าเบี้ยเลี้ยง ที่พักพาหนะ</t>
  </si>
  <si>
    <t xml:space="preserve">      (2) ค่าซ่อมแซมยานพาหนะ</t>
  </si>
  <si>
    <t xml:space="preserve">      (3) ค่าซ่อมแซมครุภัณฑ์</t>
  </si>
  <si>
    <t xml:space="preserve">      (4) ค่าจ้างเหมาบริการ</t>
  </si>
  <si>
    <t xml:space="preserve">      (5) ค่าใช้จ่ายในการฝึกอบรมและสัมมนา</t>
  </si>
  <si>
    <t xml:space="preserve">      (6) ค่ารับรองและพิธีการ</t>
  </si>
  <si>
    <t xml:space="preserve">      (7) ค่าภาษีและธรรมเนียมออกของ</t>
  </si>
  <si>
    <t xml:space="preserve">      (9) ค่าจ้างโฆษณาและเผยแพร่</t>
  </si>
  <si>
    <t xml:space="preserve">      (10) เงินประกันสังคม</t>
  </si>
  <si>
    <t xml:space="preserve">      (12) ค่าใช้สอยอื่น </t>
  </si>
  <si>
    <t xml:space="preserve">    2.1.3 ค่าวัสดุ</t>
  </si>
  <si>
    <t xml:space="preserve">      (1) วัสดุสำนักงาน</t>
  </si>
  <si>
    <t xml:space="preserve">      (2) วัสดุน้ำมันเชื้อเพลิงและหล่อลื่น</t>
  </si>
  <si>
    <t xml:space="preserve">      (3) วัสดุงานบ้านงานครัว</t>
  </si>
  <si>
    <t xml:space="preserve">      (4) วัสดุไฟฟ้าและวิทยุ</t>
  </si>
  <si>
    <t xml:space="preserve">      (5) วัสดุโฆษณาและเผยแพร่</t>
  </si>
  <si>
    <t xml:space="preserve">      (6) วัสดุหนังสือ วารสาร ตำรา</t>
  </si>
  <si>
    <t xml:space="preserve">      (7) วัสดุคอมพิวเตอร์</t>
  </si>
  <si>
    <t xml:space="preserve">      (8) วัสดุยานพาหนะและขนส่ง</t>
  </si>
  <si>
    <t xml:space="preserve">    - เงินอุดหนุนทั่วไป</t>
  </si>
  <si>
    <t xml:space="preserve">    - เงินอุดหนุนเฉพาะกิจ</t>
  </si>
  <si>
    <t xml:space="preserve">    - ค่าใช้จ่ายเดินทางไปต่างประเทศชั่วคราว</t>
  </si>
  <si>
    <t xml:space="preserve">    - ค่าจ้างที่ปรึกษา ศึกษาวิจัย</t>
  </si>
  <si>
    <t xml:space="preserve">      (8) ค่าใช้จ่ายในการบำรุงรักษาแอร์</t>
  </si>
  <si>
    <t xml:space="preserve">      (5) ค่าตอบแทนรถประจำตำแหน่ง</t>
  </si>
  <si>
    <t>ทุกรายการ</t>
  </si>
  <si>
    <t>แสดงถึงที่มา</t>
  </si>
  <si>
    <t>ของการขอ</t>
  </si>
  <si>
    <t>ตั้งวงเงิน</t>
  </si>
  <si>
    <t>ในตาราง</t>
  </si>
  <si>
    <t>ขอให้ทำ</t>
  </si>
  <si>
    <t>รายละเอียด</t>
  </si>
  <si>
    <t xml:space="preserve">(1) ค่าอาหารทำการนอกเวลา  </t>
  </si>
  <si>
    <t>2.1.2</t>
  </si>
  <si>
    <t>ค่าใช้สอย</t>
  </si>
  <si>
    <t>(1) ค่าเบี้ยเลี้ยงที่พักพาหนะ</t>
  </si>
  <si>
    <t xml:space="preserve">    ค่าใช้จ่ายในการเดินทางไปเป็นวิทยากรบรรยาย 3 ครั้ง</t>
  </si>
  <si>
    <t>2.1.3</t>
  </si>
  <si>
    <t>ค่าวัสดุ</t>
  </si>
  <si>
    <t xml:space="preserve"> (1) วัสดุสำนักงาน (ตามเอกสารแนบ)</t>
  </si>
  <si>
    <t>งบดำเนินงาน</t>
  </si>
  <si>
    <t xml:space="preserve">      (11) ค่าประกันภัยรถราชการ</t>
  </si>
  <si>
    <t xml:space="preserve">      (13) ค่าเช่ารถราชการ</t>
  </si>
  <si>
    <t xml:space="preserve">    -  ค่าครุภัณฑ์คอมพิวเตอร์</t>
  </si>
  <si>
    <t xml:space="preserve">    - ครุภัณฑ์ไฟฟ้า</t>
  </si>
  <si>
    <t xml:space="preserve">    - ครุภัณฑ์สำนักงาน</t>
  </si>
  <si>
    <t>200 บาท x 10 คน x 50 วัน เป็นเงิน 100,000 บาท</t>
  </si>
  <si>
    <t>420 บาท x 10 คน x 20 วัน เป็นเงิน   84,000 บาท</t>
  </si>
  <si>
    <t>รวมงบประมาณ (2+3+4+5)</t>
  </si>
  <si>
    <t xml:space="preserve">   ค่าพาหนะ 5,000 บาท x 1 คน x 3 ครั้ง  เป็นเงิน 15,000 บาท</t>
  </si>
  <si>
    <t>ภารกิจประจำ...........</t>
  </si>
  <si>
    <t>(2) ค่ารับรองและพิธีการ</t>
  </si>
  <si>
    <t xml:space="preserve"> (3) ค่าจ้างเหมาบริการ</t>
  </si>
  <si>
    <t xml:space="preserve">    ค่าจ้างจัดทำรายงานการประชุม 20 ครั้ง ๆ ละ 3,000 บาท</t>
  </si>
  <si>
    <t xml:space="preserve"> สำนัก...........................................</t>
  </si>
  <si>
    <t>สำนัก........................  กิจกรรม ............................</t>
  </si>
  <si>
    <t xml:space="preserve">   ค่าเบี้ยเลี้ยง 240 บาท x 2 วัน x 1 คน x 3 ครั้ง  เป็นเงิน  1,440 บาท</t>
  </si>
  <si>
    <r>
      <t>หมายเหตุ</t>
    </r>
    <r>
      <rPr>
        <b/>
        <sz val="14"/>
        <rFont val="TH SarabunPSK"/>
        <family val="2"/>
      </rPr>
      <t xml:space="preserve">   สบก. จะเป็นผู้จัดทำคำขอตั้งงบประมาณ สำหรับค่าเช่าเครื่องถ่ายเอกสาร</t>
    </r>
  </si>
  <si>
    <t xml:space="preserve">    ค่าอาหารว่างและเครื่องดื่มในการประชุมราชการ 35 บาท x 30 คน x 10 ครั้ง</t>
  </si>
  <si>
    <t xml:space="preserve">               ค่าซ่อมครุภัณฑ์  ในภาพรวมของกรม  โดยทุกสำนักไม่ต้องขอตั้งงบประมาณ</t>
  </si>
  <si>
    <t xml:space="preserve"> (2) วัสดุคอมพิวเตอร์</t>
  </si>
  <si>
    <t xml:space="preserve"> ปี 2564</t>
  </si>
  <si>
    <t xml:space="preserve">     สำหรับเจ้าหน้าที่ของ สบก. เนื่องจากมีปริมาณงานมากและเจ้าหน้าที่มีจำกัดจึงไม่สามารถ</t>
  </si>
  <si>
    <t>62-2</t>
  </si>
  <si>
    <t xml:space="preserve">   ค่าที่พัก 850 บาท x 1 คืน x 1 คน x 3 ครั้ง  เป็นเงิน  2,600 บาท</t>
  </si>
  <si>
    <t xml:space="preserve"> ปี 2565</t>
  </si>
  <si>
    <t xml:space="preserve"> ปี 2566</t>
  </si>
  <si>
    <t>รายละเอียดประกอบคำขอตั้งงบประมาณ ประจำปีงบประมาณ พ.ศ. 2564</t>
  </si>
  <si>
    <t>แบบ 64-2</t>
  </si>
  <si>
    <t>ปฏิบัติได้แล้วเสร็จภายในเวลา  ได้แก่ งานบันทึกบัญชี  งานตรวจใบสำคัญ งานการเงิน</t>
  </si>
  <si>
    <t>งานด้านงบประมาณ  งานพัสดุ งานบุคลากร งานแผนและประเมินผล  เป็นต้น</t>
  </si>
  <si>
    <t xml:space="preserve">                                                             สรุปงบประมาณรายจ่ายประจำปี 2564</t>
  </si>
  <si>
    <t xml:space="preserve">         แบบ 64-1</t>
  </si>
  <si>
    <t xml:space="preserve"> ปี 2567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</si>
</sst>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/>
    <xf numFmtId="0" fontId="1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4" fontId="3" fillId="0" borderId="9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0" fontId="1" fillId="0" borderId="4" xfId="0" applyFont="1" applyBorder="1" applyAlignment="1">
      <alignment horizontal="center"/>
    </xf>
    <xf numFmtId="3" fontId="3" fillId="0" borderId="4" xfId="0" applyNumberFormat="1" applyFont="1" applyBorder="1"/>
    <xf numFmtId="3" fontId="3" fillId="0" borderId="10" xfId="0" applyNumberFormat="1" applyFont="1" applyBorder="1"/>
    <xf numFmtId="0" fontId="3" fillId="0" borderId="10" xfId="0" applyFont="1" applyBorder="1"/>
    <xf numFmtId="0" fontId="3" fillId="0" borderId="5" xfId="0" applyFont="1" applyBorder="1"/>
    <xf numFmtId="3" fontId="3" fillId="2" borderId="5" xfId="0" applyNumberFormat="1" applyFont="1" applyFill="1" applyBorder="1"/>
    <xf numFmtId="0" fontId="3" fillId="0" borderId="2" xfId="0" applyFont="1" applyBorder="1"/>
    <xf numFmtId="0" fontId="1" fillId="0" borderId="5" xfId="0" applyFont="1" applyBorder="1"/>
    <xf numFmtId="3" fontId="1" fillId="2" borderId="5" xfId="0" applyNumberFormat="1" applyFont="1" applyFill="1" applyBorder="1"/>
    <xf numFmtId="0" fontId="1" fillId="0" borderId="0" xfId="0" applyFont="1"/>
    <xf numFmtId="3" fontId="3" fillId="0" borderId="5" xfId="0" applyNumberFormat="1" applyFont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0" fontId="3" fillId="0" borderId="6" xfId="0" applyFont="1" applyBorder="1"/>
    <xf numFmtId="3" fontId="3" fillId="0" borderId="6" xfId="0" applyNumberFormat="1" applyFont="1" applyBorder="1" applyProtection="1">
      <protection locked="0"/>
    </xf>
    <xf numFmtId="0" fontId="3" fillId="0" borderId="7" xfId="0" applyFont="1" applyBorder="1"/>
    <xf numFmtId="3" fontId="3" fillId="0" borderId="7" xfId="0" applyNumberFormat="1" applyFont="1" applyBorder="1" applyProtection="1">
      <protection locked="0"/>
    </xf>
    <xf numFmtId="0" fontId="1" fillId="0" borderId="2" xfId="0" applyFont="1" applyBorder="1"/>
    <xf numFmtId="3" fontId="1" fillId="0" borderId="5" xfId="0" applyNumberFormat="1" applyFont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0" fontId="3" fillId="0" borderId="9" xfId="0" applyFont="1" applyBorder="1"/>
    <xf numFmtId="0" fontId="1" fillId="0" borderId="8" xfId="0" applyFont="1" applyBorder="1" applyAlignment="1">
      <alignment horizontal="left"/>
    </xf>
    <xf numFmtId="3" fontId="3" fillId="2" borderId="8" xfId="0" applyNumberFormat="1" applyFont="1" applyFill="1" applyBorder="1"/>
    <xf numFmtId="4" fontId="3" fillId="0" borderId="8" xfId="0" applyNumberFormat="1" applyFont="1" applyBorder="1"/>
    <xf numFmtId="0" fontId="4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5" xfId="0" applyFont="1" applyBorder="1"/>
    <xf numFmtId="0" fontId="4" fillId="0" borderId="5" xfId="0" applyFont="1" applyBorder="1"/>
    <xf numFmtId="49" fontId="4" fillId="0" borderId="5" xfId="0" applyNumberFormat="1" applyFont="1" applyBorder="1"/>
    <xf numFmtId="49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5" fillId="0" borderId="5" xfId="0" applyFont="1" applyBorder="1"/>
    <xf numFmtId="0" fontId="2" fillId="0" borderId="11" xfId="0" applyFont="1" applyBorder="1"/>
    <xf numFmtId="43" fontId="2" fillId="0" borderId="10" xfId="1" applyFont="1" applyBorder="1" applyAlignment="1">
      <alignment horizontal="right"/>
    </xf>
    <xf numFmtId="43" fontId="2" fillId="0" borderId="5" xfId="1" applyFont="1" applyBorder="1"/>
    <xf numFmtId="43" fontId="4" fillId="0" borderId="5" xfId="1" applyFont="1" applyBorder="1" applyAlignment="1">
      <alignment horizontal="right"/>
    </xf>
    <xf numFmtId="43" fontId="4" fillId="0" borderId="5" xfId="1" applyFont="1" applyBorder="1"/>
    <xf numFmtId="43" fontId="4" fillId="0" borderId="11" xfId="1" applyFont="1" applyBorder="1"/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</xdr:row>
      <xdr:rowOff>19050</xdr:rowOff>
    </xdr:from>
    <xdr:to>
      <xdr:col>7</xdr:col>
      <xdr:colOff>0</xdr:colOff>
      <xdr:row>47</xdr:row>
      <xdr:rowOff>104775</xdr:rowOff>
    </xdr:to>
    <xdr:sp macro="" textlink="">
      <xdr:nvSpPr>
        <xdr:cNvPr id="14337" name="AutoShape 1"/>
        <xdr:cNvSpPr>
          <a:spLocks/>
        </xdr:cNvSpPr>
      </xdr:nvSpPr>
      <xdr:spPr bwMode="auto">
        <a:xfrm>
          <a:off x="6934200" y="1228725"/>
          <a:ext cx="609600" cy="9286875"/>
        </a:xfrm>
        <a:prstGeom prst="rightBrace">
          <a:avLst>
            <a:gd name="adj1" fmla="val 12695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2</xdr:col>
      <xdr:colOff>400050</xdr:colOff>
      <xdr:row>17</xdr:row>
      <xdr:rowOff>219075</xdr:rowOff>
    </xdr:from>
    <xdr:to>
      <xdr:col>3</xdr:col>
      <xdr:colOff>838200</xdr:colOff>
      <xdr:row>21</xdr:row>
      <xdr:rowOff>28575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3333750" y="4343400"/>
          <a:ext cx="1495425" cy="762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noFill/>
                <a:round/>
                <a:headEnd/>
                <a:tailEnd/>
              </a:ln>
              <a:solidFill>
                <a:srgbClr val="C0C0C0"/>
              </a:solidFill>
              <a:effectLst/>
              <a:latin typeface="Arial Black"/>
            </a:rPr>
            <a:t>ตัวอย่าง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2428875</xdr:colOff>
      <xdr:row>13</xdr:row>
      <xdr:rowOff>180975</xdr:rowOff>
    </xdr:from>
    <xdr:to>
      <xdr:col>1</xdr:col>
      <xdr:colOff>3924300</xdr:colOff>
      <xdr:row>16</xdr:row>
      <xdr:rowOff>114300</xdr:rowOff>
    </xdr:to>
    <xdr:sp macro="" textlink="">
      <xdr:nvSpPr>
        <xdr:cNvPr id="15361" name="WordArt 1"/>
        <xdr:cNvSpPr>
          <a:spLocks noChangeArrowheads="1" noChangeShapeType="1" noTextEdit="1"/>
        </xdr:cNvSpPr>
      </xdr:nvSpPr>
      <xdr:spPr bwMode="auto">
        <a:xfrm>
          <a:off x="2876550" y="3276600"/>
          <a:ext cx="1495425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noFill/>
                <a:round/>
                <a:headEnd/>
                <a:tailEnd/>
              </a:ln>
              <a:solidFill>
                <a:srgbClr val="C0C0C0"/>
              </a:solidFill>
              <a:effectLst/>
              <a:latin typeface="Arial Black"/>
            </a:rPr>
            <a:t>ตัวอย่าง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zoomScale="130" zoomScaleNormal="130" workbookViewId="0">
      <selection activeCell="H6" sqref="H6"/>
    </sheetView>
  </sheetViews>
  <sheetFormatPr defaultRowHeight="18.75"/>
  <cols>
    <col min="1" max="1" width="29.28515625" style="2" customWidth="1"/>
    <col min="2" max="2" width="14.7109375" style="2" customWidth="1"/>
    <col min="3" max="3" width="15.85546875" style="2" customWidth="1"/>
    <col min="4" max="4" width="14.85546875" style="2" customWidth="1"/>
    <col min="5" max="5" width="14.28515625" style="2" customWidth="1"/>
    <col min="6" max="7" width="12.42578125" style="2" customWidth="1"/>
    <col min="8" max="16384" width="9.140625" style="2"/>
  </cols>
  <sheetData>
    <row r="1" spans="1:7" ht="21.75" customHeight="1">
      <c r="A1" s="52" t="s">
        <v>94</v>
      </c>
      <c r="B1" s="52"/>
      <c r="C1" s="52"/>
      <c r="D1" s="52"/>
      <c r="E1" s="52"/>
      <c r="F1" s="51" t="s">
        <v>95</v>
      </c>
      <c r="G1" s="1"/>
    </row>
    <row r="2" spans="1:7">
      <c r="A2" s="52" t="s">
        <v>73</v>
      </c>
      <c r="B2" s="52"/>
      <c r="C2" s="52"/>
      <c r="D2" s="52"/>
      <c r="E2" s="52"/>
      <c r="F2" s="52"/>
      <c r="G2" s="52"/>
    </row>
    <row r="3" spans="1:7">
      <c r="A3" s="52" t="s">
        <v>77</v>
      </c>
      <c r="B3" s="52"/>
      <c r="C3" s="52"/>
      <c r="D3" s="52"/>
      <c r="E3" s="52"/>
      <c r="F3" s="52"/>
      <c r="G3" s="52"/>
    </row>
    <row r="4" spans="1:7" ht="21.75" customHeight="1">
      <c r="A4" s="3" t="s">
        <v>2</v>
      </c>
      <c r="B4" s="4" t="s">
        <v>84</v>
      </c>
      <c r="C4" s="4" t="s">
        <v>88</v>
      </c>
      <c r="D4" s="4" t="s">
        <v>89</v>
      </c>
      <c r="E4" s="4" t="s">
        <v>96</v>
      </c>
      <c r="F4" s="4" t="s">
        <v>15</v>
      </c>
      <c r="G4" s="3" t="s">
        <v>0</v>
      </c>
    </row>
    <row r="5" spans="1:7">
      <c r="A5" s="5"/>
      <c r="B5" s="6"/>
      <c r="C5" s="6"/>
      <c r="D5" s="6"/>
      <c r="E5" s="6"/>
      <c r="F5" s="7"/>
      <c r="G5" s="5"/>
    </row>
    <row r="6" spans="1:7">
      <c r="A6" s="8" t="s">
        <v>3</v>
      </c>
      <c r="B6" s="9"/>
      <c r="C6" s="9"/>
      <c r="D6" s="9"/>
      <c r="E6" s="9"/>
      <c r="F6" s="10"/>
      <c r="G6" s="11"/>
    </row>
    <row r="7" spans="1:7">
      <c r="A7" s="12" t="s">
        <v>14</v>
      </c>
      <c r="B7" s="13">
        <f>SUM(B8,B38)</f>
        <v>883500</v>
      </c>
      <c r="C7" s="13">
        <f>SUM(C8,C38)</f>
        <v>0</v>
      </c>
      <c r="D7" s="13">
        <f>SUM(D8,D38)</f>
        <v>0</v>
      </c>
      <c r="E7" s="13">
        <f>SUM(E8,E38)</f>
        <v>0</v>
      </c>
      <c r="F7" s="13">
        <f t="shared" ref="F7:F48" si="0">SUM(B7:E7)</f>
        <v>883500</v>
      </c>
      <c r="G7" s="14"/>
    </row>
    <row r="8" spans="1:7">
      <c r="A8" s="15" t="s">
        <v>16</v>
      </c>
      <c r="B8" s="13">
        <f>SUM(B9,B15,B29)</f>
        <v>883500</v>
      </c>
      <c r="C8" s="13">
        <f>SUM(C9,C15,C29)</f>
        <v>0</v>
      </c>
      <c r="D8" s="13">
        <f>SUM(D9,D15,D29)</f>
        <v>0</v>
      </c>
      <c r="E8" s="13">
        <f>SUM(E9,E15,E29)</f>
        <v>0</v>
      </c>
      <c r="F8" s="13">
        <f t="shared" si="0"/>
        <v>883500</v>
      </c>
      <c r="G8" s="14"/>
    </row>
    <row r="9" spans="1:7" s="17" customFormat="1">
      <c r="A9" s="15" t="s">
        <v>4</v>
      </c>
      <c r="B9" s="16">
        <f>SUM(B10:B14)</f>
        <v>184000</v>
      </c>
      <c r="C9" s="16">
        <f>SUM(C10:C14)</f>
        <v>0</v>
      </c>
      <c r="D9" s="16">
        <f>SUM(D10:D14)</f>
        <v>0</v>
      </c>
      <c r="E9" s="16">
        <f>SUM(E10:E14)</f>
        <v>0</v>
      </c>
      <c r="F9" s="13">
        <f>SUM(B9:E9)</f>
        <v>184000</v>
      </c>
      <c r="G9" s="14"/>
    </row>
    <row r="10" spans="1:7">
      <c r="A10" s="12" t="s">
        <v>19</v>
      </c>
      <c r="B10" s="18">
        <v>184000</v>
      </c>
      <c r="C10" s="18"/>
      <c r="D10" s="18"/>
      <c r="E10" s="18"/>
      <c r="F10" s="19">
        <f>SUM(B10:E10)</f>
        <v>184000</v>
      </c>
      <c r="G10" s="14"/>
    </row>
    <row r="11" spans="1:7">
      <c r="A11" s="12" t="s">
        <v>20</v>
      </c>
      <c r="B11" s="18"/>
      <c r="C11" s="18"/>
      <c r="D11" s="18"/>
      <c r="E11" s="18"/>
      <c r="F11" s="18">
        <f t="shared" si="0"/>
        <v>0</v>
      </c>
      <c r="G11" s="14"/>
    </row>
    <row r="12" spans="1:7">
      <c r="A12" s="12" t="s">
        <v>21</v>
      </c>
      <c r="B12" s="18"/>
      <c r="C12" s="18"/>
      <c r="D12" s="18"/>
      <c r="E12" s="18"/>
      <c r="F12" s="18">
        <f t="shared" si="0"/>
        <v>0</v>
      </c>
      <c r="G12" s="14"/>
    </row>
    <row r="13" spans="1:7">
      <c r="A13" s="12" t="s">
        <v>22</v>
      </c>
      <c r="B13" s="18"/>
      <c r="C13" s="18"/>
      <c r="D13" s="18"/>
      <c r="E13" s="18"/>
      <c r="F13" s="18">
        <f t="shared" si="0"/>
        <v>0</v>
      </c>
      <c r="G13" s="14"/>
    </row>
    <row r="14" spans="1:7">
      <c r="A14" s="12" t="s">
        <v>47</v>
      </c>
      <c r="B14" s="18"/>
      <c r="C14" s="18"/>
      <c r="D14" s="18"/>
      <c r="E14" s="18"/>
      <c r="F14" s="18"/>
      <c r="G14" s="14"/>
    </row>
    <row r="15" spans="1:7" s="17" customFormat="1">
      <c r="A15" s="15" t="s">
        <v>18</v>
      </c>
      <c r="B15" s="16">
        <f>SUM(B16:B28)</f>
        <v>99500</v>
      </c>
      <c r="C15" s="16">
        <f>SUM(C16:C28)</f>
        <v>0</v>
      </c>
      <c r="D15" s="16">
        <f>SUM(D16:D28)</f>
        <v>0</v>
      </c>
      <c r="E15" s="16">
        <f>SUM(E16:E28)</f>
        <v>0</v>
      </c>
      <c r="F15" s="13">
        <f t="shared" si="0"/>
        <v>99500</v>
      </c>
      <c r="G15" s="14"/>
    </row>
    <row r="16" spans="1:7">
      <c r="A16" s="12" t="s">
        <v>23</v>
      </c>
      <c r="B16" s="18">
        <v>32000</v>
      </c>
      <c r="C16" s="18"/>
      <c r="D16" s="18"/>
      <c r="E16" s="18"/>
      <c r="F16" s="18">
        <f t="shared" si="0"/>
        <v>32000</v>
      </c>
      <c r="G16" s="14" t="s">
        <v>48</v>
      </c>
    </row>
    <row r="17" spans="1:7">
      <c r="A17" s="20" t="s">
        <v>24</v>
      </c>
      <c r="B17" s="21"/>
      <c r="C17" s="21"/>
      <c r="D17" s="21"/>
      <c r="E17" s="21"/>
      <c r="F17" s="18">
        <f t="shared" si="0"/>
        <v>0</v>
      </c>
      <c r="G17" s="14" t="s">
        <v>53</v>
      </c>
    </row>
    <row r="18" spans="1:7">
      <c r="A18" s="20" t="s">
        <v>25</v>
      </c>
      <c r="B18" s="21"/>
      <c r="C18" s="21"/>
      <c r="D18" s="21"/>
      <c r="E18" s="21"/>
      <c r="F18" s="18">
        <f t="shared" si="0"/>
        <v>0</v>
      </c>
      <c r="G18" s="14" t="s">
        <v>54</v>
      </c>
    </row>
    <row r="19" spans="1:7">
      <c r="A19" s="12" t="s">
        <v>26</v>
      </c>
      <c r="B19" s="18">
        <v>60000</v>
      </c>
      <c r="C19" s="18"/>
      <c r="D19" s="18"/>
      <c r="E19" s="18"/>
      <c r="F19" s="18">
        <f t="shared" si="0"/>
        <v>60000</v>
      </c>
      <c r="G19" s="14" t="s">
        <v>8</v>
      </c>
    </row>
    <row r="20" spans="1:7">
      <c r="A20" s="22" t="s">
        <v>27</v>
      </c>
      <c r="B20" s="23"/>
      <c r="C20" s="23"/>
      <c r="D20" s="23"/>
      <c r="E20" s="23"/>
      <c r="F20" s="18">
        <f t="shared" si="0"/>
        <v>0</v>
      </c>
      <c r="G20" s="14" t="s">
        <v>49</v>
      </c>
    </row>
    <row r="21" spans="1:7">
      <c r="A21" s="20" t="s">
        <v>28</v>
      </c>
      <c r="B21" s="21">
        <v>7500</v>
      </c>
      <c r="C21" s="21"/>
      <c r="D21" s="21"/>
      <c r="E21" s="21"/>
      <c r="F21" s="18">
        <f t="shared" si="0"/>
        <v>7500</v>
      </c>
      <c r="G21" s="14" t="s">
        <v>50</v>
      </c>
    </row>
    <row r="22" spans="1:7">
      <c r="A22" s="20" t="s">
        <v>29</v>
      </c>
      <c r="B22" s="21"/>
      <c r="C22" s="21"/>
      <c r="D22" s="21"/>
      <c r="E22" s="21"/>
      <c r="F22" s="18">
        <f t="shared" si="0"/>
        <v>0</v>
      </c>
      <c r="G22" s="14" t="s">
        <v>51</v>
      </c>
    </row>
    <row r="23" spans="1:7">
      <c r="A23" s="20" t="s">
        <v>46</v>
      </c>
      <c r="B23" s="21"/>
      <c r="C23" s="21"/>
      <c r="D23" s="21"/>
      <c r="E23" s="21"/>
      <c r="F23" s="18">
        <f t="shared" si="0"/>
        <v>0</v>
      </c>
      <c r="G23" s="14" t="s">
        <v>1</v>
      </c>
    </row>
    <row r="24" spans="1:7">
      <c r="A24" s="20" t="s">
        <v>30</v>
      </c>
      <c r="B24" s="21"/>
      <c r="C24" s="21"/>
      <c r="D24" s="21"/>
      <c r="E24" s="21"/>
      <c r="F24" s="18">
        <f t="shared" si="0"/>
        <v>0</v>
      </c>
      <c r="G24" s="14" t="s">
        <v>52</v>
      </c>
    </row>
    <row r="25" spans="1:7">
      <c r="A25" s="12" t="s">
        <v>31</v>
      </c>
      <c r="B25" s="18"/>
      <c r="C25" s="18"/>
      <c r="D25" s="18"/>
      <c r="E25" s="18"/>
      <c r="F25" s="18">
        <f t="shared" si="0"/>
        <v>0</v>
      </c>
      <c r="G25" s="14" t="s">
        <v>86</v>
      </c>
    </row>
    <row r="26" spans="1:7">
      <c r="A26" s="12" t="s">
        <v>64</v>
      </c>
      <c r="B26" s="18"/>
      <c r="C26" s="18"/>
      <c r="D26" s="18"/>
      <c r="E26" s="18"/>
      <c r="F26" s="18">
        <f t="shared" si="0"/>
        <v>0</v>
      </c>
      <c r="G26" s="14"/>
    </row>
    <row r="27" spans="1:7">
      <c r="A27" s="12" t="s">
        <v>32</v>
      </c>
      <c r="B27" s="18"/>
      <c r="C27" s="18"/>
      <c r="D27" s="18"/>
      <c r="E27" s="18"/>
      <c r="F27" s="18">
        <f t="shared" si="0"/>
        <v>0</v>
      </c>
      <c r="G27" s="14"/>
    </row>
    <row r="28" spans="1:7">
      <c r="A28" s="12" t="s">
        <v>65</v>
      </c>
      <c r="B28" s="18"/>
      <c r="C28" s="18"/>
      <c r="D28" s="18"/>
      <c r="E28" s="18"/>
      <c r="F28" s="18">
        <f t="shared" si="0"/>
        <v>0</v>
      </c>
      <c r="G28" s="14"/>
    </row>
    <row r="29" spans="1:7" s="17" customFormat="1">
      <c r="A29" s="15" t="s">
        <v>33</v>
      </c>
      <c r="B29" s="16">
        <f>SUM(B30:B37)</f>
        <v>600000</v>
      </c>
      <c r="C29" s="16">
        <f>SUM(C30:C37)</f>
        <v>0</v>
      </c>
      <c r="D29" s="16">
        <f>SUM(D30:D37)</f>
        <v>0</v>
      </c>
      <c r="E29" s="16">
        <f>SUM(E30:E37)</f>
        <v>0</v>
      </c>
      <c r="F29" s="13">
        <f t="shared" si="0"/>
        <v>600000</v>
      </c>
      <c r="G29" s="24"/>
    </row>
    <row r="30" spans="1:7">
      <c r="A30" s="12" t="s">
        <v>34</v>
      </c>
      <c r="B30" s="18">
        <v>500000</v>
      </c>
      <c r="C30" s="18"/>
      <c r="D30" s="18"/>
      <c r="E30" s="18"/>
      <c r="F30" s="18">
        <f t="shared" si="0"/>
        <v>500000</v>
      </c>
      <c r="G30" s="14"/>
    </row>
    <row r="31" spans="1:7">
      <c r="A31" s="20" t="s">
        <v>35</v>
      </c>
      <c r="B31" s="21"/>
      <c r="C31" s="21"/>
      <c r="D31" s="21"/>
      <c r="E31" s="21"/>
      <c r="F31" s="18">
        <f t="shared" si="0"/>
        <v>0</v>
      </c>
      <c r="G31" s="14"/>
    </row>
    <row r="32" spans="1:7">
      <c r="A32" s="12" t="s">
        <v>36</v>
      </c>
      <c r="B32" s="18"/>
      <c r="C32" s="18"/>
      <c r="D32" s="18"/>
      <c r="E32" s="18"/>
      <c r="F32" s="18">
        <f t="shared" si="0"/>
        <v>0</v>
      </c>
      <c r="G32" s="14"/>
    </row>
    <row r="33" spans="1:7">
      <c r="A33" s="12" t="s">
        <v>37</v>
      </c>
      <c r="B33" s="18"/>
      <c r="C33" s="18"/>
      <c r="D33" s="18"/>
      <c r="E33" s="18"/>
      <c r="F33" s="18">
        <f t="shared" si="0"/>
        <v>0</v>
      </c>
      <c r="G33" s="14"/>
    </row>
    <row r="34" spans="1:7">
      <c r="A34" s="20" t="s">
        <v>38</v>
      </c>
      <c r="B34" s="21"/>
      <c r="C34" s="21"/>
      <c r="D34" s="21"/>
      <c r="E34" s="21"/>
      <c r="F34" s="18">
        <f t="shared" si="0"/>
        <v>0</v>
      </c>
      <c r="G34" s="14"/>
    </row>
    <row r="35" spans="1:7">
      <c r="A35" s="12" t="s">
        <v>39</v>
      </c>
      <c r="B35" s="18"/>
      <c r="C35" s="18"/>
      <c r="D35" s="18"/>
      <c r="E35" s="18"/>
      <c r="F35" s="18">
        <f t="shared" si="0"/>
        <v>0</v>
      </c>
      <c r="G35" s="14"/>
    </row>
    <row r="36" spans="1:7">
      <c r="A36" s="22" t="s">
        <v>40</v>
      </c>
      <c r="B36" s="23">
        <v>100000</v>
      </c>
      <c r="C36" s="23"/>
      <c r="D36" s="23"/>
      <c r="E36" s="23"/>
      <c r="F36" s="18">
        <f t="shared" si="0"/>
        <v>100000</v>
      </c>
      <c r="G36" s="14"/>
    </row>
    <row r="37" spans="1:7">
      <c r="A37" s="12" t="s">
        <v>41</v>
      </c>
      <c r="B37" s="18"/>
      <c r="C37" s="18"/>
      <c r="D37" s="18"/>
      <c r="E37" s="18"/>
      <c r="F37" s="18">
        <f t="shared" si="0"/>
        <v>0</v>
      </c>
      <c r="G37" s="14"/>
    </row>
    <row r="38" spans="1:7" s="17" customFormat="1">
      <c r="A38" s="15" t="s">
        <v>17</v>
      </c>
      <c r="B38" s="25"/>
      <c r="C38" s="25"/>
      <c r="D38" s="25"/>
      <c r="E38" s="25"/>
      <c r="F38" s="18">
        <f t="shared" si="0"/>
        <v>0</v>
      </c>
      <c r="G38" s="14"/>
    </row>
    <row r="39" spans="1:7">
      <c r="A39" s="15" t="s">
        <v>5</v>
      </c>
      <c r="B39" s="13">
        <f>SUM(B40:B42)</f>
        <v>0</v>
      </c>
      <c r="C39" s="13">
        <f>SUM(C40:C42)</f>
        <v>0</v>
      </c>
      <c r="D39" s="13">
        <f>SUM(D40:D42)</f>
        <v>0</v>
      </c>
      <c r="E39" s="13">
        <f>SUM(E40:E42)</f>
        <v>0</v>
      </c>
      <c r="F39" s="13">
        <f t="shared" si="0"/>
        <v>0</v>
      </c>
      <c r="G39" s="14"/>
    </row>
    <row r="40" spans="1:7">
      <c r="A40" s="20" t="s">
        <v>66</v>
      </c>
      <c r="B40" s="21"/>
      <c r="C40" s="21"/>
      <c r="D40" s="21"/>
      <c r="E40" s="21"/>
      <c r="F40" s="18">
        <f t="shared" si="0"/>
        <v>0</v>
      </c>
      <c r="G40" s="14"/>
    </row>
    <row r="41" spans="1:7">
      <c r="A41" s="20" t="s">
        <v>67</v>
      </c>
      <c r="B41" s="21"/>
      <c r="C41" s="21"/>
      <c r="D41" s="21"/>
      <c r="E41" s="21"/>
      <c r="F41" s="18"/>
      <c r="G41" s="14"/>
    </row>
    <row r="42" spans="1:7">
      <c r="A42" s="20" t="s">
        <v>68</v>
      </c>
      <c r="B42" s="21"/>
      <c r="C42" s="21"/>
      <c r="D42" s="21"/>
      <c r="E42" s="21"/>
      <c r="F42" s="18"/>
      <c r="G42" s="14"/>
    </row>
    <row r="43" spans="1:7">
      <c r="A43" s="15" t="s">
        <v>6</v>
      </c>
      <c r="B43" s="13">
        <f>SUM(B44:B45)</f>
        <v>0</v>
      </c>
      <c r="C43" s="13">
        <f>SUM(C44:C45)</f>
        <v>0</v>
      </c>
      <c r="D43" s="13">
        <f>SUM(D44:D45)</f>
        <v>0</v>
      </c>
      <c r="E43" s="13">
        <f>SUM(E44:E45)</f>
        <v>0</v>
      </c>
      <c r="F43" s="13">
        <f t="shared" si="0"/>
        <v>0</v>
      </c>
      <c r="G43" s="14"/>
    </row>
    <row r="44" spans="1:7">
      <c r="A44" s="12" t="s">
        <v>42</v>
      </c>
      <c r="B44" s="18"/>
      <c r="C44" s="18"/>
      <c r="D44" s="18"/>
      <c r="E44" s="18"/>
      <c r="F44" s="18">
        <f t="shared" si="0"/>
        <v>0</v>
      </c>
      <c r="G44" s="14"/>
    </row>
    <row r="45" spans="1:7">
      <c r="A45" s="20" t="s">
        <v>43</v>
      </c>
      <c r="B45" s="21"/>
      <c r="C45" s="21"/>
      <c r="D45" s="21"/>
      <c r="E45" s="21"/>
      <c r="F45" s="18">
        <f t="shared" si="0"/>
        <v>0</v>
      </c>
      <c r="G45" s="14"/>
    </row>
    <row r="46" spans="1:7">
      <c r="A46" s="15" t="s">
        <v>7</v>
      </c>
      <c r="B46" s="13">
        <f>SUM(B47:B48)</f>
        <v>0</v>
      </c>
      <c r="C46" s="13">
        <f>SUM(C47:C48)</f>
        <v>0</v>
      </c>
      <c r="D46" s="13">
        <f>SUM(D47:D48)</f>
        <v>0</v>
      </c>
      <c r="E46" s="13">
        <f>SUM(E47:E48)</f>
        <v>0</v>
      </c>
      <c r="F46" s="13">
        <f t="shared" si="0"/>
        <v>0</v>
      </c>
      <c r="G46" s="14"/>
    </row>
    <row r="47" spans="1:7">
      <c r="A47" s="12" t="s">
        <v>44</v>
      </c>
      <c r="B47" s="18"/>
      <c r="C47" s="18"/>
      <c r="D47" s="18"/>
      <c r="E47" s="18"/>
      <c r="F47" s="18">
        <f t="shared" si="0"/>
        <v>0</v>
      </c>
      <c r="G47" s="14"/>
    </row>
    <row r="48" spans="1:7">
      <c r="A48" s="22" t="s">
        <v>45</v>
      </c>
      <c r="B48" s="23"/>
      <c r="C48" s="23"/>
      <c r="D48" s="23"/>
      <c r="E48" s="23"/>
      <c r="F48" s="26">
        <f t="shared" si="0"/>
        <v>0</v>
      </c>
      <c r="G48" s="27"/>
    </row>
    <row r="49" spans="1:7" ht="19.5" thickBot="1">
      <c r="A49" s="28" t="s">
        <v>71</v>
      </c>
      <c r="B49" s="29">
        <f>SUM(B7,B39,B43,B46)</f>
        <v>883500</v>
      </c>
      <c r="C49" s="29">
        <f>SUM(C7,C39,C43,C46)</f>
        <v>0</v>
      </c>
      <c r="D49" s="29">
        <f>SUM(D7,D39,D43,D46)</f>
        <v>0</v>
      </c>
      <c r="E49" s="29">
        <f>SUM(E7,E39,E43,E46)</f>
        <v>0</v>
      </c>
      <c r="F49" s="29">
        <f>SUM(F7,F39,F43,F46)</f>
        <v>883500</v>
      </c>
      <c r="G49" s="30"/>
    </row>
    <row r="50" spans="1:7" ht="19.5" thickTop="1"/>
  </sheetData>
  <mergeCells count="3">
    <mergeCell ref="A1:E1"/>
    <mergeCell ref="A2:G2"/>
    <mergeCell ref="A3:G3"/>
  </mergeCells>
  <phoneticPr fontId="0" type="noConversion"/>
  <pageMargins left="0.49" right="0" top="0.34" bottom="0.19685039370078741" header="0.2" footer="0.35"/>
  <pageSetup paperSize="9" scale="9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3"/>
  <sheetViews>
    <sheetView zoomScale="130" zoomScaleNormal="130" workbookViewId="0">
      <selection activeCell="B11" sqref="B11"/>
    </sheetView>
  </sheetViews>
  <sheetFormatPr defaultRowHeight="21.75"/>
  <cols>
    <col min="1" max="1" width="6.7109375" style="31" customWidth="1"/>
    <col min="2" max="2" width="71.140625" style="31" customWidth="1"/>
    <col min="3" max="3" width="16" style="31" customWidth="1"/>
    <col min="4" max="16384" width="9.140625" style="31"/>
  </cols>
  <sheetData>
    <row r="1" spans="1:3">
      <c r="A1" s="53" t="s">
        <v>90</v>
      </c>
      <c r="B1" s="53"/>
      <c r="C1" s="53"/>
    </row>
    <row r="2" spans="1:3">
      <c r="A2" s="54" t="s">
        <v>78</v>
      </c>
      <c r="B2" s="54"/>
      <c r="C2" s="54"/>
    </row>
    <row r="3" spans="1:3">
      <c r="A3" s="32"/>
      <c r="B3" s="32"/>
      <c r="C3" s="33" t="s">
        <v>91</v>
      </c>
    </row>
    <row r="4" spans="1:3">
      <c r="A4" s="34"/>
      <c r="B4" s="34" t="s">
        <v>9</v>
      </c>
      <c r="C4" s="34" t="s">
        <v>10</v>
      </c>
    </row>
    <row r="5" spans="1:3">
      <c r="A5" s="35"/>
      <c r="B5" s="36" t="s">
        <v>63</v>
      </c>
      <c r="C5" s="44">
        <f>SUM(C6)</f>
        <v>883500</v>
      </c>
    </row>
    <row r="6" spans="1:3">
      <c r="A6" s="41">
        <v>2.1</v>
      </c>
      <c r="B6" s="37" t="s">
        <v>11</v>
      </c>
      <c r="C6" s="45">
        <f>SUM(C7,C15,C25)</f>
        <v>883500</v>
      </c>
    </row>
    <row r="7" spans="1:3">
      <c r="A7" s="41" t="s">
        <v>12</v>
      </c>
      <c r="B7" s="37" t="s">
        <v>13</v>
      </c>
      <c r="C7" s="45">
        <f>SUM(C8)</f>
        <v>184000</v>
      </c>
    </row>
    <row r="8" spans="1:3">
      <c r="A8" s="49"/>
      <c r="B8" s="39" t="s">
        <v>55</v>
      </c>
      <c r="C8" s="46">
        <v>184000</v>
      </c>
    </row>
    <row r="9" spans="1:3">
      <c r="A9" s="49"/>
      <c r="B9" s="39" t="s">
        <v>85</v>
      </c>
      <c r="C9" s="47"/>
    </row>
    <row r="10" spans="1:3">
      <c r="A10" s="49"/>
      <c r="B10" s="39" t="s">
        <v>92</v>
      </c>
      <c r="C10" s="47"/>
    </row>
    <row r="11" spans="1:3">
      <c r="A11" s="49"/>
      <c r="B11" s="39" t="s">
        <v>93</v>
      </c>
      <c r="C11" s="47"/>
    </row>
    <row r="12" spans="1:3">
      <c r="A12" s="49"/>
      <c r="B12" s="39" t="s">
        <v>69</v>
      </c>
      <c r="C12" s="47"/>
    </row>
    <row r="13" spans="1:3">
      <c r="A13" s="49"/>
      <c r="B13" s="39" t="s">
        <v>70</v>
      </c>
      <c r="C13" s="47"/>
    </row>
    <row r="14" spans="1:3">
      <c r="A14" s="49"/>
      <c r="B14" s="39"/>
      <c r="C14" s="47"/>
    </row>
    <row r="15" spans="1:3">
      <c r="A15" s="41" t="s">
        <v>56</v>
      </c>
      <c r="B15" s="40" t="s">
        <v>57</v>
      </c>
      <c r="C15" s="45">
        <f>SUM(C16,C21,C23)</f>
        <v>99500</v>
      </c>
    </row>
    <row r="16" spans="1:3">
      <c r="A16" s="49"/>
      <c r="B16" s="39" t="s">
        <v>58</v>
      </c>
      <c r="C16" s="47">
        <v>32000</v>
      </c>
    </row>
    <row r="17" spans="1:3">
      <c r="A17" s="49"/>
      <c r="B17" s="39" t="s">
        <v>59</v>
      </c>
      <c r="C17" s="47"/>
    </row>
    <row r="18" spans="1:3">
      <c r="A18" s="49"/>
      <c r="B18" s="39" t="s">
        <v>79</v>
      </c>
      <c r="C18" s="47"/>
    </row>
    <row r="19" spans="1:3">
      <c r="A19" s="49"/>
      <c r="B19" s="39" t="s">
        <v>87</v>
      </c>
      <c r="C19" s="47"/>
    </row>
    <row r="20" spans="1:3">
      <c r="A20" s="49"/>
      <c r="B20" s="39" t="s">
        <v>72</v>
      </c>
      <c r="C20" s="47"/>
    </row>
    <row r="21" spans="1:3">
      <c r="A21" s="49"/>
      <c r="B21" s="39" t="s">
        <v>74</v>
      </c>
      <c r="C21" s="47">
        <v>7500</v>
      </c>
    </row>
    <row r="22" spans="1:3">
      <c r="A22" s="49"/>
      <c r="B22" s="39" t="s">
        <v>81</v>
      </c>
      <c r="C22" s="47"/>
    </row>
    <row r="23" spans="1:3">
      <c r="A23" s="49"/>
      <c r="B23" s="39" t="s">
        <v>75</v>
      </c>
      <c r="C23" s="47">
        <v>60000</v>
      </c>
    </row>
    <row r="24" spans="1:3">
      <c r="A24" s="49"/>
      <c r="B24" s="38" t="s">
        <v>76</v>
      </c>
      <c r="C24" s="47"/>
    </row>
    <row r="25" spans="1:3">
      <c r="A25" s="41" t="s">
        <v>60</v>
      </c>
      <c r="B25" s="37" t="s">
        <v>61</v>
      </c>
      <c r="C25" s="45">
        <f>SUM(C26:C27)</f>
        <v>600000</v>
      </c>
    </row>
    <row r="26" spans="1:3">
      <c r="A26" s="49"/>
      <c r="B26" s="38" t="s">
        <v>62</v>
      </c>
      <c r="C26" s="47">
        <v>500000</v>
      </c>
    </row>
    <row r="27" spans="1:3">
      <c r="A27" s="49"/>
      <c r="B27" s="38" t="s">
        <v>83</v>
      </c>
      <c r="C27" s="47">
        <v>100000</v>
      </c>
    </row>
    <row r="28" spans="1:3">
      <c r="A28" s="49"/>
      <c r="B28" s="38"/>
      <c r="C28" s="47"/>
    </row>
    <row r="29" spans="1:3">
      <c r="A29" s="49"/>
      <c r="B29" s="38"/>
      <c r="C29" s="47"/>
    </row>
    <row r="30" spans="1:3">
      <c r="A30" s="49"/>
      <c r="B30" s="38"/>
      <c r="C30" s="47"/>
    </row>
    <row r="31" spans="1:3">
      <c r="A31" s="49"/>
      <c r="B31" s="38"/>
      <c r="C31" s="47"/>
    </row>
    <row r="32" spans="1:3">
      <c r="A32" s="49"/>
      <c r="B32" s="42" t="s">
        <v>80</v>
      </c>
      <c r="C32" s="47"/>
    </row>
    <row r="33" spans="1:3">
      <c r="A33" s="50"/>
      <c r="B33" s="43" t="s">
        <v>82</v>
      </c>
      <c r="C33" s="48"/>
    </row>
  </sheetData>
  <mergeCells count="2">
    <mergeCell ref="A1:C1"/>
    <mergeCell ref="A2:C2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horizontalDpi="4294967295" verticalDpi="4294967295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แบบ 64-1</vt:lpstr>
      <vt:lpstr>แบบ 64-2</vt:lpstr>
      <vt:lpstr>'แบบ 64-2'!Print_Titles</vt:lpstr>
    </vt:vector>
  </TitlesOfParts>
  <Company>DIP_D02-0031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กรมทรัพย์สินทางปัญญา</dc:creator>
  <cp:lastModifiedBy>HP400</cp:lastModifiedBy>
  <cp:lastPrinted>2019-12-03T07:30:15Z</cp:lastPrinted>
  <dcterms:created xsi:type="dcterms:W3CDTF">2002-12-25T01:31:33Z</dcterms:created>
  <dcterms:modified xsi:type="dcterms:W3CDTF">2019-12-03T07:30:16Z</dcterms:modified>
</cp:coreProperties>
</file>