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t app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<sst xmlns="http://schemas.openxmlformats.org/spreadsheetml/2006/main" count="56" uniqueCount="49">
  <si>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จำนวน : ราย / Unit : Number</t>
  </si>
  <si>
    <t>ปี / Year</t>
  </si>
  <si>
    <t>คำขอรับสิทธิบัตรทั้งหมด / Patent Application</t>
  </si>
  <si>
    <t>การออกแบบผลิตภัณฑ์ / Design</t>
  </si>
  <si>
    <t>การประดิษฐ์ / Invention</t>
  </si>
  <si>
    <t>รวม / Total</t>
  </si>
  <si>
    <t>ไทย / Thai</t>
  </si>
  <si>
    <t>ต่างชาติ / Foreigner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</si>
  <si>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</si>
  <si>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</si>
  <si>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</si>
  <si>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</si>
  <si>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</si>
  <si>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</si>
  <si>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</si>
  <si>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</si>
  <si>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</si>
  <si>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</si>
  <si>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</si>
  <si>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</si>
  <si>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</si>
  <si>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 xml:space="preserve"> 2535 / 1992</t>
  </si>
  <si>
    <t>2534 / 1991</t>
  </si>
  <si>
    <t>2533 / 1990</t>
  </si>
  <si>
    <t>2532 / 1989</t>
  </si>
  <si>
    <t>2531 / 1988</t>
  </si>
  <si>
    <t>2530 / 1987</t>
  </si>
  <si>
    <t>2529 / 1986</t>
  </si>
  <si>
    <t>2528 / 1985</t>
  </si>
  <si>
    <t>2527 / 1984</t>
  </si>
  <si>
    <t>2526 / 1983</t>
  </si>
  <si>
    <t>2525 / 1982</t>
  </si>
  <si>
    <t>2524 / 1981</t>
  </si>
  <si>
    <t>2523 / 1980</t>
  </si>
  <si>
    <t>2522 / 1979</t>
  </si>
  <si>
    <t>2549 / 2006</t>
  </si>
  <si>
    <t>2550 / 2007</t>
  </si>
  <si>
    <t>2551 / 2008</t>
  </si>
  <si>
    <t>2552 / 2009</t>
  </si>
  <si>
    <t>2553 / 2010</t>
  </si>
  <si>
    <t>2554 / 2011</t>
  </si>
  <si>
    <t>สถิติการยื่นคำขอจดทะเบียนสิทธิบัตร</t>
  </si>
  <si>
    <t>Statistics of Patent Application</t>
  </si>
  <si>
    <t>2555 / 2012</t>
  </si>
  <si>
    <t>2556 / 2013</t>
  </si>
  <si>
    <t>2557 / 2014</t>
  </si>
  <si>
    <t>2558 / 2015</t>
  </si>
  <si>
    <t>2559 / 2016</t>
  </si>
  <si>
    <t>2560 / 2017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</si>
</sst>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50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u val="single"/>
      <sz val="10"/>
      <name val="MS Sans Serif"/>
      <family val="2"/>
    </font>
    <font>
      <b/>
      <i/>
      <sz val="10"/>
      <name val="MS Sans Serif"/>
      <family val="2"/>
    </font>
    <font>
      <i/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4" fillId="0" borderId="9" applyNumberFormat="0" applyFill="0" applyAlignment="0" applyProtection="0"/>
    <xf numFmtId="0" fontId="45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6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31" borderId="13" xfId="0" applyFont="1" applyFill="1" applyBorder="1" applyAlignment="1">
      <alignment horizontal="center" vertical="center"/>
    </xf>
    <xf numFmtId="0" fontId="10" fillId="31" borderId="14" xfId="0" applyFont="1" applyFill="1" applyBorder="1" applyAlignment="1">
      <alignment horizontal="center" vertical="center"/>
    </xf>
    <xf numFmtId="0" fontId="10" fillId="31" borderId="15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1" fillId="36" borderId="17" xfId="0" applyNumberFormat="1" applyFont="1" applyFill="1" applyBorder="1" applyAlignment="1">
      <alignment horizontal="center" vertical="center" wrapText="1"/>
    </xf>
    <xf numFmtId="3" fontId="11" fillId="36" borderId="8" xfId="0" applyNumberFormat="1" applyFont="1" applyFill="1" applyBorder="1" applyAlignment="1">
      <alignment horizontal="center" vertical="center"/>
    </xf>
    <xf numFmtId="3" fontId="11" fillId="36" borderId="18" xfId="0" applyNumberFormat="1" applyFont="1" applyFill="1" applyBorder="1" applyAlignment="1">
      <alignment horizontal="center" vertical="center" wrapText="1"/>
    </xf>
    <xf numFmtId="3" fontId="11" fillId="37" borderId="17" xfId="0" applyNumberFormat="1" applyFont="1" applyFill="1" applyBorder="1" applyAlignment="1">
      <alignment horizontal="center" vertical="center" wrapText="1"/>
    </xf>
    <xf numFmtId="3" fontId="11" fillId="37" borderId="8" xfId="0" applyNumberFormat="1" applyFont="1" applyFill="1" applyBorder="1" applyAlignment="1">
      <alignment horizontal="center" vertical="center" wrapText="1"/>
    </xf>
    <xf numFmtId="3" fontId="11" fillId="37" borderId="18" xfId="0" applyNumberFormat="1" applyFont="1" applyFill="1" applyBorder="1" applyAlignment="1">
      <alignment horizontal="center" vertical="center" wrapText="1"/>
    </xf>
    <xf numFmtId="3" fontId="11" fillId="36" borderId="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1" fillId="36" borderId="20" xfId="0" applyNumberFormat="1" applyFont="1" applyFill="1" applyBorder="1" applyAlignment="1">
      <alignment horizontal="center" vertical="center" wrapText="1"/>
    </xf>
    <xf numFmtId="3" fontId="11" fillId="36" borderId="21" xfId="0" applyNumberFormat="1" applyFont="1" applyFill="1" applyBorder="1" applyAlignment="1">
      <alignment horizontal="center" vertical="center" wrapText="1"/>
    </xf>
    <xf numFmtId="3" fontId="11" fillId="36" borderId="22" xfId="0" applyNumberFormat="1" applyFont="1" applyFill="1" applyBorder="1" applyAlignment="1">
      <alignment horizontal="center" vertical="center" wrapText="1"/>
    </xf>
    <xf numFmtId="3" fontId="11" fillId="37" borderId="20" xfId="0" applyNumberFormat="1" applyFont="1" applyFill="1" applyBorder="1" applyAlignment="1">
      <alignment horizontal="center" vertical="center" wrapText="1"/>
    </xf>
    <xf numFmtId="3" fontId="11" fillId="37" borderId="21" xfId="0" applyNumberFormat="1" applyFont="1" applyFill="1" applyBorder="1" applyAlignment="1">
      <alignment horizontal="center" vertical="center" wrapText="1"/>
    </xf>
    <xf numFmtId="3" fontId="11" fillId="37" borderId="22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36" borderId="24" xfId="0" applyNumberFormat="1" applyFont="1" applyFill="1" applyBorder="1" applyAlignment="1">
      <alignment horizontal="center" vertical="center"/>
    </xf>
    <xf numFmtId="3" fontId="10" fillId="37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1" fillId="36" borderId="25" xfId="0" applyNumberFormat="1" applyFont="1" applyFill="1" applyBorder="1" applyAlignment="1">
      <alignment horizontal="center" vertical="center" wrapText="1"/>
    </xf>
    <xf numFmtId="3" fontId="11" fillId="36" borderId="26" xfId="0" applyNumberFormat="1" applyFont="1" applyFill="1" applyBorder="1" applyAlignment="1">
      <alignment horizontal="center" vertical="center"/>
    </xf>
    <xf numFmtId="3" fontId="11" fillId="36" borderId="27" xfId="0" applyNumberFormat="1" applyFont="1" applyFill="1" applyBorder="1" applyAlignment="1">
      <alignment horizontal="center" vertical="center" wrapText="1"/>
    </xf>
    <xf numFmtId="3" fontId="11" fillId="37" borderId="25" xfId="0" applyNumberFormat="1" applyFont="1" applyFill="1" applyBorder="1" applyAlignment="1">
      <alignment horizontal="center" vertical="center" wrapText="1"/>
    </xf>
    <xf numFmtId="3" fontId="11" fillId="37" borderId="26" xfId="0" applyNumberFormat="1" applyFont="1" applyFill="1" applyBorder="1" applyAlignment="1">
      <alignment horizontal="center" vertical="center" wrapText="1"/>
    </xf>
    <xf numFmtId="3" fontId="11" fillId="37" borderId="27" xfId="0" applyNumberFormat="1" applyFont="1" applyFill="1" applyBorder="1" applyAlignment="1">
      <alignment horizontal="center" vertical="center" wrapText="1"/>
    </xf>
    <xf numFmtId="3" fontId="11" fillId="37" borderId="26" xfId="0" applyNumberFormat="1" applyFont="1" applyFill="1" applyBorder="1" applyAlignment="1">
      <alignment horizontal="center" vertical="center"/>
    </xf>
    <xf numFmtId="3" fontId="11" fillId="37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3" fontId="4" fillId="36" borderId="26" xfId="0" applyNumberFormat="1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4" fillId="37" borderId="26" xfId="0" applyFont="1" applyFill="1" applyBorder="1" applyAlignment="1">
      <alignment horizontal="center" wrapText="1"/>
    </xf>
    <xf numFmtId="3" fontId="4" fillId="37" borderId="27" xfId="0" applyNumberFormat="1" applyFont="1" applyFill="1" applyBorder="1" applyAlignment="1">
      <alignment horizontal="center" wrapText="1"/>
    </xf>
    <xf numFmtId="49" fontId="11" fillId="0" borderId="16" xfId="0" applyNumberFormat="1" applyFont="1" applyBorder="1" applyAlignment="1">
      <alignment horizontal="center"/>
    </xf>
    <xf numFmtId="3" fontId="4" fillId="36" borderId="27" xfId="0" applyNumberFormat="1" applyFont="1" applyFill="1" applyBorder="1" applyAlignment="1">
      <alignment horizontal="center" wrapText="1"/>
    </xf>
    <xf numFmtId="3" fontId="4" fillId="37" borderId="26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31" borderId="29" xfId="0" applyFont="1" applyFill="1" applyBorder="1" applyAlignment="1">
      <alignment horizontal="center" vertical="center"/>
    </xf>
    <xf numFmtId="0" fontId="10" fillId="31" borderId="30" xfId="0" applyFont="1" applyFill="1" applyBorder="1" applyAlignment="1">
      <alignment horizontal="center" vertical="center"/>
    </xf>
    <xf numFmtId="0" fontId="10" fillId="31" borderId="31" xfId="0" applyFont="1" applyFill="1" applyBorder="1" applyAlignment="1">
      <alignment horizontal="center" vertical="center"/>
    </xf>
    <xf numFmtId="0" fontId="10" fillId="31" borderId="32" xfId="0" applyFont="1" applyFill="1" applyBorder="1" applyAlignment="1">
      <alignment horizontal="center" vertical="center"/>
    </xf>
    <xf numFmtId="0" fontId="10" fillId="31" borderId="33" xfId="0" applyFont="1" applyFill="1" applyBorder="1" applyAlignment="1">
      <alignment horizontal="center" vertical="center"/>
    </xf>
    <xf numFmtId="0" fontId="10" fillId="31" borderId="34" xfId="0" applyFont="1" applyFill="1" applyBorder="1" applyAlignment="1">
      <alignment horizontal="center" vertical="center"/>
    </xf>
    <xf numFmtId="0" fontId="10" fillId="31" borderId="35" xfId="0" applyFont="1" applyFill="1" applyBorder="1" applyAlignment="1">
      <alignment horizontal="center" vertical="center"/>
    </xf>
    <xf numFmtId="0" fontId="10" fillId="31" borderId="36" xfId="0" applyFont="1" applyFill="1" applyBorder="1" applyAlignment="1">
      <alignment horizontal="center" vertical="center"/>
    </xf>
  </cellXfs>
  <cellStyles count="88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PageLayoutView="0" workbookViewId="0" topLeftCell="A1">
      <selection activeCell="J45" sqref="J45"/>
    </sheetView>
  </sheetViews>
  <sheetFormatPr defaultColWidth="11.28125" defaultRowHeight="21.75"/>
  <cols>
    <col min="1" max="1" width="11.140625" style="1" customWidth="1"/>
    <col min="2" max="2" width="11.7109375" style="1" customWidth="1"/>
    <col min="3" max="3" width="11.00390625" style="1" customWidth="1"/>
    <col min="4" max="4" width="19.421875" style="1" customWidth="1"/>
    <col min="5" max="5" width="11.7109375" style="1" bestFit="1" customWidth="1"/>
    <col min="6" max="6" width="11.00390625" style="1" bestFit="1" customWidth="1"/>
    <col min="7" max="7" width="19.421875" style="37" bestFit="1" customWidth="1"/>
    <col min="8" max="8" width="11.7109375" style="1" bestFit="1" customWidth="1"/>
    <col min="9" max="9" width="11.00390625" style="1" bestFit="1" customWidth="1"/>
    <col min="10" max="10" width="20.140625" style="1" customWidth="1"/>
    <col min="11" max="16384" width="11.28125" style="1" customWidth="1"/>
  </cols>
  <sheetData>
    <row r="1" spans="1:10" ht="24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3.5" thickBo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</row>
    <row r="4" spans="1:10" ht="12.75">
      <c r="A4" s="62" t="s">
        <v>1</v>
      </c>
      <c r="B4" s="64" t="s">
        <v>2</v>
      </c>
      <c r="C4" s="65"/>
      <c r="D4" s="66"/>
      <c r="E4" s="59" t="s">
        <v>3</v>
      </c>
      <c r="F4" s="60"/>
      <c r="G4" s="61"/>
      <c r="H4" s="59" t="s">
        <v>4</v>
      </c>
      <c r="I4" s="60"/>
      <c r="J4" s="61"/>
    </row>
    <row r="5" spans="1:10" ht="13.5" thickBot="1">
      <c r="A5" s="63"/>
      <c r="B5" s="4" t="s">
        <v>5</v>
      </c>
      <c r="C5" s="5" t="s">
        <v>6</v>
      </c>
      <c r="D5" s="6" t="s">
        <v>7</v>
      </c>
      <c r="E5" s="4" t="s">
        <v>5</v>
      </c>
      <c r="F5" s="5" t="s">
        <v>6</v>
      </c>
      <c r="G5" s="6" t="s">
        <v>7</v>
      </c>
      <c r="H5" s="4" t="s">
        <v>5</v>
      </c>
      <c r="I5" s="5" t="s">
        <v>6</v>
      </c>
      <c r="J5" s="6" t="s">
        <v>7</v>
      </c>
    </row>
    <row r="6" spans="1:10" ht="12.75">
      <c r="A6" s="54" t="s">
        <v>48</v>
      </c>
      <c r="B6" s="38">
        <f>SUM(C6:D6)</f>
        <v>12987</v>
      </c>
      <c r="C6" s="39">
        <f>SUM(F6,I6)</f>
        <v>4677</v>
      </c>
      <c r="D6" s="40">
        <f>SUM(G6,J6)</f>
        <v>8310</v>
      </c>
      <c r="E6" s="41">
        <f>SUM(F6:G6)</f>
        <v>5122</v>
      </c>
      <c r="F6" s="50">
        <v>3698</v>
      </c>
      <c r="G6" s="55">
        <v>1424</v>
      </c>
      <c r="H6" s="44">
        <f>SUM(I6:J6)</f>
        <v>7865</v>
      </c>
      <c r="I6" s="56">
        <v>979</v>
      </c>
      <c r="J6" s="53">
        <v>6886</v>
      </c>
    </row>
    <row r="7" spans="1:10" ht="12.75">
      <c r="A7" s="54" t="s">
        <v>47</v>
      </c>
      <c r="B7" s="38">
        <f>SUM(C7:D7)</f>
        <v>12743</v>
      </c>
      <c r="C7" s="39">
        <f>SUM(F7,I7)</f>
        <v>4664</v>
      </c>
      <c r="D7" s="40">
        <f>SUM(G7,J7)</f>
        <v>8079</v>
      </c>
      <c r="E7" s="41">
        <f>SUM(F7:G7)</f>
        <v>4923</v>
      </c>
      <c r="F7" s="50">
        <v>3566</v>
      </c>
      <c r="G7" s="55">
        <v>1357</v>
      </c>
      <c r="H7" s="44">
        <f>SUM(I7:J7)</f>
        <v>7820</v>
      </c>
      <c r="I7" s="56">
        <v>1098</v>
      </c>
      <c r="J7" s="53">
        <v>6722</v>
      </c>
    </row>
    <row r="8" spans="1:10" ht="12.75">
      <c r="A8" s="54" t="s">
        <v>46</v>
      </c>
      <c r="B8" s="38">
        <f aca="true" t="shared" si="0" ref="B8:B17">SUM(C8:D8)</f>
        <v>12628</v>
      </c>
      <c r="C8" s="39">
        <f aca="true" t="shared" si="1" ref="C8:D12">SUM(F8,I8)</f>
        <v>4191</v>
      </c>
      <c r="D8" s="40">
        <f t="shared" si="1"/>
        <v>8437</v>
      </c>
      <c r="E8" s="41">
        <f aca="true" t="shared" si="2" ref="E8:E17">SUM(F8:G8)</f>
        <v>4461</v>
      </c>
      <c r="F8" s="50">
        <v>3162</v>
      </c>
      <c r="G8" s="55">
        <v>1299</v>
      </c>
      <c r="H8" s="44">
        <f aca="true" t="shared" si="3" ref="H8:H17">SUM(I8:J8)</f>
        <v>8167</v>
      </c>
      <c r="I8" s="56">
        <v>1029</v>
      </c>
      <c r="J8" s="53">
        <v>7138</v>
      </c>
    </row>
    <row r="9" spans="1:10" ht="12.75">
      <c r="A9" s="54" t="s">
        <v>45</v>
      </c>
      <c r="B9" s="38">
        <f>SUM(C9:D9)</f>
        <v>12007</v>
      </c>
      <c r="C9" s="39">
        <f>SUM(F9,I9)</f>
        <v>3789</v>
      </c>
      <c r="D9" s="40">
        <f>SUM(G9,J9)</f>
        <v>8218</v>
      </c>
      <c r="E9" s="41">
        <f>SUM(F9:G9)</f>
        <v>4077</v>
      </c>
      <c r="F9" s="50">
        <v>2806</v>
      </c>
      <c r="G9" s="55">
        <v>1271</v>
      </c>
      <c r="H9" s="44">
        <f>SUM(I9:J9)</f>
        <v>7930</v>
      </c>
      <c r="I9" s="52">
        <v>983</v>
      </c>
      <c r="J9" s="53">
        <v>6947</v>
      </c>
    </row>
    <row r="10" spans="1:10" ht="12.75">
      <c r="A10" s="54" t="s">
        <v>44</v>
      </c>
      <c r="B10" s="38">
        <f>SUM(C10:D10)</f>
        <v>11209</v>
      </c>
      <c r="C10" s="39">
        <f>SUM(F10,I10)</f>
        <v>3456</v>
      </c>
      <c r="D10" s="40">
        <f>SUM(G10,J10)</f>
        <v>7753</v>
      </c>
      <c r="E10" s="41">
        <f>SUM(F10:G10)</f>
        <v>3802</v>
      </c>
      <c r="F10" s="50">
        <v>2527</v>
      </c>
      <c r="G10" s="55">
        <v>1275</v>
      </c>
      <c r="H10" s="44">
        <f>SUM(I10:J10)</f>
        <v>7407</v>
      </c>
      <c r="I10" s="52">
        <v>929</v>
      </c>
      <c r="J10" s="53">
        <v>6478</v>
      </c>
    </row>
    <row r="11" spans="1:10" ht="12.75">
      <c r="A11" s="54" t="s">
        <v>43</v>
      </c>
      <c r="B11" s="38">
        <f>SUM(C11:D11)</f>
        <v>10227</v>
      </c>
      <c r="C11" s="39">
        <f t="shared" si="1"/>
        <v>3360</v>
      </c>
      <c r="D11" s="40">
        <f t="shared" si="1"/>
        <v>6867</v>
      </c>
      <c r="E11" s="41">
        <f>SUM(F11:G11)</f>
        <v>3481</v>
      </c>
      <c r="F11" s="50">
        <v>2292</v>
      </c>
      <c r="G11" s="55">
        <v>1189</v>
      </c>
      <c r="H11" s="44">
        <f>SUM(I11:J11)</f>
        <v>6746</v>
      </c>
      <c r="I11" s="52">
        <v>1068</v>
      </c>
      <c r="J11" s="53">
        <v>5678</v>
      </c>
    </row>
    <row r="12" spans="1:10" ht="12.75">
      <c r="A12" s="54" t="s">
        <v>40</v>
      </c>
      <c r="B12" s="38">
        <f>SUM(C12:D12)</f>
        <v>7695</v>
      </c>
      <c r="C12" s="39">
        <f t="shared" si="1"/>
        <v>3406</v>
      </c>
      <c r="D12" s="40">
        <f t="shared" si="1"/>
        <v>4289</v>
      </c>
      <c r="E12" s="41">
        <f>SUM(F12:G12)</f>
        <v>3789</v>
      </c>
      <c r="F12" s="50">
        <v>2513</v>
      </c>
      <c r="G12" s="55">
        <v>1276</v>
      </c>
      <c r="H12" s="44">
        <f>SUM(I12:J12)</f>
        <v>3906</v>
      </c>
      <c r="I12" s="52">
        <v>893</v>
      </c>
      <c r="J12" s="53">
        <v>3013</v>
      </c>
    </row>
    <row r="13" spans="1:10" ht="12.75">
      <c r="A13" s="54" t="s">
        <v>39</v>
      </c>
      <c r="B13" s="38">
        <f t="shared" si="0"/>
        <v>5602</v>
      </c>
      <c r="C13" s="39">
        <f aca="true" t="shared" si="4" ref="C13:D15">SUM(F13,I13)</f>
        <v>3570</v>
      </c>
      <c r="D13" s="40">
        <f t="shared" si="4"/>
        <v>2032</v>
      </c>
      <c r="E13" s="41">
        <f t="shared" si="2"/>
        <v>3614</v>
      </c>
      <c r="F13" s="50">
        <v>2648</v>
      </c>
      <c r="G13" s="55">
        <v>966</v>
      </c>
      <c r="H13" s="44">
        <f t="shared" si="3"/>
        <v>1988</v>
      </c>
      <c r="I13" s="52">
        <v>922</v>
      </c>
      <c r="J13" s="53">
        <v>1066</v>
      </c>
    </row>
    <row r="14" spans="1:10" ht="12.75">
      <c r="A14" s="54" t="s">
        <v>38</v>
      </c>
      <c r="B14" s="38">
        <f t="shared" si="0"/>
        <v>9755</v>
      </c>
      <c r="C14" s="39">
        <f t="shared" si="4"/>
        <v>4233</v>
      </c>
      <c r="D14" s="40">
        <f t="shared" si="4"/>
        <v>5522</v>
      </c>
      <c r="E14" s="41">
        <f t="shared" si="2"/>
        <v>3873</v>
      </c>
      <c r="F14" s="50">
        <v>3171</v>
      </c>
      <c r="G14" s="55">
        <v>702</v>
      </c>
      <c r="H14" s="44">
        <f t="shared" si="3"/>
        <v>5882</v>
      </c>
      <c r="I14" s="52">
        <v>1062</v>
      </c>
      <c r="J14" s="53">
        <v>4820</v>
      </c>
    </row>
    <row r="15" spans="1:10" ht="12.75">
      <c r="A15" s="54" t="s">
        <v>37</v>
      </c>
      <c r="B15" s="38">
        <f t="shared" si="0"/>
        <v>10578</v>
      </c>
      <c r="C15" s="39">
        <f t="shared" si="4"/>
        <v>3686</v>
      </c>
      <c r="D15" s="40">
        <f t="shared" si="4"/>
        <v>6892</v>
      </c>
      <c r="E15" s="41">
        <f t="shared" si="2"/>
        <v>3820</v>
      </c>
      <c r="F15" s="50">
        <v>2735</v>
      </c>
      <c r="G15" s="55">
        <v>1085</v>
      </c>
      <c r="H15" s="44">
        <f t="shared" si="3"/>
        <v>6758</v>
      </c>
      <c r="I15" s="52">
        <v>951</v>
      </c>
      <c r="J15" s="53">
        <v>5807</v>
      </c>
    </row>
    <row r="16" spans="1:10" ht="12.75">
      <c r="A16" s="54" t="s">
        <v>36</v>
      </c>
      <c r="B16" s="38">
        <f t="shared" si="0"/>
        <v>10339</v>
      </c>
      <c r="C16" s="39">
        <f>SUM(F16,I16)</f>
        <v>3478</v>
      </c>
      <c r="D16" s="40">
        <f>SUM(G16,J16)</f>
        <v>6861</v>
      </c>
      <c r="E16" s="41">
        <f t="shared" si="2"/>
        <v>3521</v>
      </c>
      <c r="F16" s="50">
        <v>2533</v>
      </c>
      <c r="G16" s="51">
        <v>988</v>
      </c>
      <c r="H16" s="44">
        <f t="shared" si="3"/>
        <v>6818</v>
      </c>
      <c r="I16" s="52">
        <v>945</v>
      </c>
      <c r="J16" s="53">
        <v>5873</v>
      </c>
    </row>
    <row r="17" spans="1:10" ht="12.75">
      <c r="A17" s="7" t="s">
        <v>35</v>
      </c>
      <c r="B17" s="38">
        <f t="shared" si="0"/>
        <v>9821</v>
      </c>
      <c r="C17" s="39">
        <f>SUM(F17,I17)</f>
        <v>3564</v>
      </c>
      <c r="D17" s="40">
        <f>SUM(G17,J17)</f>
        <v>6257</v>
      </c>
      <c r="E17" s="41">
        <f t="shared" si="2"/>
        <v>3560</v>
      </c>
      <c r="F17" s="42">
        <v>2524</v>
      </c>
      <c r="G17" s="42">
        <v>1036</v>
      </c>
      <c r="H17" s="44">
        <f t="shared" si="3"/>
        <v>6261</v>
      </c>
      <c r="I17" s="47">
        <v>1040</v>
      </c>
      <c r="J17" s="48">
        <v>5221</v>
      </c>
    </row>
    <row r="18" spans="1:10" ht="12.75">
      <c r="A18" s="49" t="s">
        <v>8</v>
      </c>
      <c r="B18" s="38">
        <f aca="true" t="shared" si="5" ref="B18:B44">SUM(C18:D18)</f>
        <v>10885</v>
      </c>
      <c r="C18" s="39">
        <f aca="true" t="shared" si="6" ref="C18:C44">SUM(F18,I18)</f>
        <v>4258</v>
      </c>
      <c r="D18" s="40">
        <f aca="true" t="shared" si="7" ref="D18:D44">SUM(G18,J18)</f>
        <v>6627</v>
      </c>
      <c r="E18" s="41">
        <f aca="true" t="shared" si="8" ref="E18:E44">SUM(F18:G18)</f>
        <v>4545</v>
      </c>
      <c r="F18" s="42">
        <v>3367</v>
      </c>
      <c r="G18" s="43">
        <v>1178</v>
      </c>
      <c r="H18" s="44">
        <f aca="true" t="shared" si="9" ref="H18:H44">SUM(I18:J18)</f>
        <v>6340</v>
      </c>
      <c r="I18" s="45">
        <v>891</v>
      </c>
      <c r="J18" s="46">
        <v>5449</v>
      </c>
    </row>
    <row r="19" spans="1:10" ht="12.75">
      <c r="A19" s="7" t="s">
        <v>9</v>
      </c>
      <c r="B19" s="8">
        <f t="shared" si="5"/>
        <v>8942</v>
      </c>
      <c r="C19" s="9">
        <f t="shared" si="6"/>
        <v>3428</v>
      </c>
      <c r="D19" s="10">
        <f t="shared" si="7"/>
        <v>5514</v>
      </c>
      <c r="E19" s="11">
        <f t="shared" si="8"/>
        <v>3569</v>
      </c>
      <c r="F19" s="12">
        <v>2609</v>
      </c>
      <c r="G19" s="13">
        <v>960</v>
      </c>
      <c r="H19" s="14">
        <f t="shared" si="9"/>
        <v>5373</v>
      </c>
      <c r="I19" s="15">
        <v>819</v>
      </c>
      <c r="J19" s="16">
        <v>4554</v>
      </c>
    </row>
    <row r="20" spans="1:10" ht="12.75">
      <c r="A20" s="7" t="s">
        <v>10</v>
      </c>
      <c r="B20" s="8">
        <f t="shared" si="5"/>
        <v>8574</v>
      </c>
      <c r="C20" s="9">
        <f t="shared" si="6"/>
        <v>3426</v>
      </c>
      <c r="D20" s="10">
        <f t="shared" si="7"/>
        <v>5148</v>
      </c>
      <c r="E20" s="11">
        <f t="shared" si="8"/>
        <v>3631</v>
      </c>
      <c r="F20" s="12">
        <v>2624</v>
      </c>
      <c r="G20" s="13">
        <v>1007</v>
      </c>
      <c r="H20" s="14">
        <f t="shared" si="9"/>
        <v>4943</v>
      </c>
      <c r="I20" s="15">
        <v>802</v>
      </c>
      <c r="J20" s="16">
        <v>4141</v>
      </c>
    </row>
    <row r="21" spans="1:10" ht="12.75">
      <c r="A21" s="7" t="s">
        <v>11</v>
      </c>
      <c r="B21" s="8">
        <f t="shared" si="5"/>
        <v>7726</v>
      </c>
      <c r="C21" s="9">
        <f t="shared" si="6"/>
        <v>3030</v>
      </c>
      <c r="D21" s="10">
        <f t="shared" si="7"/>
        <v>4696</v>
      </c>
      <c r="E21" s="11">
        <f t="shared" si="8"/>
        <v>3237</v>
      </c>
      <c r="F21" s="17">
        <v>2415</v>
      </c>
      <c r="G21" s="13">
        <v>822</v>
      </c>
      <c r="H21" s="14">
        <f t="shared" si="9"/>
        <v>4489</v>
      </c>
      <c r="I21" s="15">
        <v>615</v>
      </c>
      <c r="J21" s="16">
        <v>3874</v>
      </c>
    </row>
    <row r="22" spans="1:10" ht="12.75">
      <c r="A22" s="7" t="s">
        <v>12</v>
      </c>
      <c r="B22" s="8">
        <f t="shared" si="5"/>
        <v>7994</v>
      </c>
      <c r="C22" s="9">
        <f t="shared" si="6"/>
        <v>2504</v>
      </c>
      <c r="D22" s="10">
        <f t="shared" si="7"/>
        <v>5490</v>
      </c>
      <c r="E22" s="11">
        <f t="shared" si="8"/>
        <v>2662</v>
      </c>
      <c r="F22" s="17">
        <v>1970</v>
      </c>
      <c r="G22" s="13">
        <v>692</v>
      </c>
      <c r="H22" s="14">
        <f t="shared" si="9"/>
        <v>5332</v>
      </c>
      <c r="I22" s="15">
        <v>534</v>
      </c>
      <c r="J22" s="16">
        <v>4798</v>
      </c>
    </row>
    <row r="23" spans="1:10" ht="12.75">
      <c r="A23" s="7" t="s">
        <v>13</v>
      </c>
      <c r="B23" s="8">
        <f t="shared" si="5"/>
        <v>7746</v>
      </c>
      <c r="C23" s="9">
        <f t="shared" si="6"/>
        <v>2500</v>
      </c>
      <c r="D23" s="10">
        <f t="shared" si="7"/>
        <v>5246</v>
      </c>
      <c r="E23" s="11">
        <f t="shared" si="8"/>
        <v>2697</v>
      </c>
      <c r="F23" s="17">
        <v>1939</v>
      </c>
      <c r="G23" s="13">
        <v>758</v>
      </c>
      <c r="H23" s="14">
        <f t="shared" si="9"/>
        <v>5049</v>
      </c>
      <c r="I23" s="15">
        <v>561</v>
      </c>
      <c r="J23" s="16">
        <v>4488</v>
      </c>
    </row>
    <row r="24" spans="1:10" ht="12.75">
      <c r="A24" s="7" t="s">
        <v>14</v>
      </c>
      <c r="B24" s="8">
        <f t="shared" si="5"/>
        <v>6897</v>
      </c>
      <c r="C24" s="9">
        <f t="shared" si="6"/>
        <v>1886</v>
      </c>
      <c r="D24" s="10">
        <f t="shared" si="7"/>
        <v>5011</v>
      </c>
      <c r="E24" s="11">
        <f t="shared" si="8"/>
        <v>1721</v>
      </c>
      <c r="F24" s="17">
        <v>1148</v>
      </c>
      <c r="G24" s="13">
        <v>573</v>
      </c>
      <c r="H24" s="14">
        <f t="shared" si="9"/>
        <v>5176</v>
      </c>
      <c r="I24" s="15">
        <v>738</v>
      </c>
      <c r="J24" s="16">
        <v>4438</v>
      </c>
    </row>
    <row r="25" spans="1:10" ht="12.75">
      <c r="A25" s="7" t="s">
        <v>15</v>
      </c>
      <c r="B25" s="8">
        <f t="shared" si="5"/>
        <v>6409</v>
      </c>
      <c r="C25" s="9">
        <f t="shared" si="6"/>
        <v>1268</v>
      </c>
      <c r="D25" s="10">
        <f t="shared" si="7"/>
        <v>5141</v>
      </c>
      <c r="E25" s="11">
        <f t="shared" si="8"/>
        <v>1338</v>
      </c>
      <c r="F25" s="17">
        <v>789</v>
      </c>
      <c r="G25" s="13">
        <v>549</v>
      </c>
      <c r="H25" s="14">
        <f t="shared" si="9"/>
        <v>5071</v>
      </c>
      <c r="I25" s="15">
        <v>479</v>
      </c>
      <c r="J25" s="16">
        <v>4592</v>
      </c>
    </row>
    <row r="26" spans="1:10" ht="12.75">
      <c r="A26" s="7" t="s">
        <v>16</v>
      </c>
      <c r="B26" s="8">
        <f t="shared" si="5"/>
        <v>6618</v>
      </c>
      <c r="C26" s="9">
        <f t="shared" si="6"/>
        <v>769</v>
      </c>
      <c r="D26" s="10">
        <f t="shared" si="7"/>
        <v>5849</v>
      </c>
      <c r="E26" s="11">
        <f t="shared" si="8"/>
        <v>1224</v>
      </c>
      <c r="F26" s="17">
        <v>523</v>
      </c>
      <c r="G26" s="13">
        <v>701</v>
      </c>
      <c r="H26" s="14">
        <f t="shared" si="9"/>
        <v>5394</v>
      </c>
      <c r="I26" s="15">
        <v>246</v>
      </c>
      <c r="J26" s="16">
        <v>5148</v>
      </c>
    </row>
    <row r="27" spans="1:10" ht="12.75">
      <c r="A27" s="7" t="s">
        <v>17</v>
      </c>
      <c r="B27" s="8">
        <f t="shared" si="5"/>
        <v>5518</v>
      </c>
      <c r="C27" s="9">
        <f t="shared" si="6"/>
        <v>622</v>
      </c>
      <c r="D27" s="10">
        <f t="shared" si="7"/>
        <v>4896</v>
      </c>
      <c r="E27" s="11">
        <f t="shared" si="8"/>
        <v>960</v>
      </c>
      <c r="F27" s="17">
        <v>419</v>
      </c>
      <c r="G27" s="13">
        <v>541</v>
      </c>
      <c r="H27" s="14">
        <f t="shared" si="9"/>
        <v>4558</v>
      </c>
      <c r="I27" s="15">
        <v>203</v>
      </c>
      <c r="J27" s="16">
        <v>4355</v>
      </c>
    </row>
    <row r="28" spans="1:10" ht="12.75">
      <c r="A28" s="7" t="s">
        <v>18</v>
      </c>
      <c r="B28" s="8">
        <f t="shared" si="5"/>
        <v>4436</v>
      </c>
      <c r="C28" s="9">
        <f t="shared" si="6"/>
        <v>631</v>
      </c>
      <c r="D28" s="10">
        <f t="shared" si="7"/>
        <v>3805</v>
      </c>
      <c r="E28" s="11">
        <f t="shared" si="8"/>
        <v>904</v>
      </c>
      <c r="F28" s="17">
        <v>486</v>
      </c>
      <c r="G28" s="13">
        <v>418</v>
      </c>
      <c r="H28" s="14">
        <f t="shared" si="9"/>
        <v>3532</v>
      </c>
      <c r="I28" s="15">
        <v>145</v>
      </c>
      <c r="J28" s="16">
        <v>3387</v>
      </c>
    </row>
    <row r="29" spans="1:10" ht="12.75">
      <c r="A29" s="7" t="s">
        <v>19</v>
      </c>
      <c r="B29" s="8">
        <f t="shared" si="5"/>
        <v>3928</v>
      </c>
      <c r="C29" s="9">
        <f t="shared" si="6"/>
        <v>634</v>
      </c>
      <c r="D29" s="10">
        <f t="shared" si="7"/>
        <v>3294</v>
      </c>
      <c r="E29" s="11">
        <f t="shared" si="8"/>
        <v>962</v>
      </c>
      <c r="F29" s="17">
        <v>484</v>
      </c>
      <c r="G29" s="13">
        <v>478</v>
      </c>
      <c r="H29" s="14">
        <f t="shared" si="9"/>
        <v>2966</v>
      </c>
      <c r="I29" s="15">
        <v>150</v>
      </c>
      <c r="J29" s="16">
        <v>2816</v>
      </c>
    </row>
    <row r="30" spans="1:10" ht="12.75">
      <c r="A30" s="7" t="s">
        <v>20</v>
      </c>
      <c r="B30" s="8">
        <f t="shared" si="5"/>
        <v>3345</v>
      </c>
      <c r="C30" s="9">
        <f t="shared" si="6"/>
        <v>525</v>
      </c>
      <c r="D30" s="10">
        <f t="shared" si="7"/>
        <v>2820</v>
      </c>
      <c r="E30" s="11">
        <f t="shared" si="8"/>
        <v>882</v>
      </c>
      <c r="F30" s="17">
        <v>415</v>
      </c>
      <c r="G30" s="13">
        <v>467</v>
      </c>
      <c r="H30" s="14">
        <f t="shared" si="9"/>
        <v>2463</v>
      </c>
      <c r="I30" s="15">
        <v>110</v>
      </c>
      <c r="J30" s="16">
        <v>2353</v>
      </c>
    </row>
    <row r="31" spans="1:10" ht="12.75">
      <c r="A31" s="7" t="s">
        <v>21</v>
      </c>
      <c r="B31" s="8">
        <f t="shared" si="5"/>
        <v>2633</v>
      </c>
      <c r="C31" s="9">
        <f t="shared" si="6"/>
        <v>308</v>
      </c>
      <c r="D31" s="10">
        <f t="shared" si="7"/>
        <v>2325</v>
      </c>
      <c r="E31" s="11">
        <f t="shared" si="8"/>
        <v>660</v>
      </c>
      <c r="F31" s="17">
        <v>241</v>
      </c>
      <c r="G31" s="13">
        <v>419</v>
      </c>
      <c r="H31" s="14">
        <f t="shared" si="9"/>
        <v>1973</v>
      </c>
      <c r="I31" s="15">
        <v>67</v>
      </c>
      <c r="J31" s="16">
        <v>1906</v>
      </c>
    </row>
    <row r="32" spans="1:10" ht="12.75">
      <c r="A32" s="7" t="s">
        <v>22</v>
      </c>
      <c r="B32" s="8">
        <f t="shared" si="5"/>
        <v>2586</v>
      </c>
      <c r="C32" s="9">
        <f t="shared" si="6"/>
        <v>343</v>
      </c>
      <c r="D32" s="10">
        <f t="shared" si="7"/>
        <v>2243</v>
      </c>
      <c r="E32" s="11">
        <f t="shared" si="8"/>
        <v>599</v>
      </c>
      <c r="F32" s="17">
        <v>263</v>
      </c>
      <c r="G32" s="13">
        <v>336</v>
      </c>
      <c r="H32" s="14">
        <f t="shared" si="9"/>
        <v>1987</v>
      </c>
      <c r="I32" s="15">
        <v>80</v>
      </c>
      <c r="J32" s="16">
        <v>1907</v>
      </c>
    </row>
    <row r="33" spans="1:10" ht="12.75">
      <c r="A33" s="7" t="s">
        <v>23</v>
      </c>
      <c r="B33" s="8">
        <f t="shared" si="5"/>
        <v>2555</v>
      </c>
      <c r="C33" s="9">
        <f t="shared" si="6"/>
        <v>266</v>
      </c>
      <c r="D33" s="10">
        <f t="shared" si="7"/>
        <v>2289</v>
      </c>
      <c r="E33" s="11">
        <f t="shared" si="8"/>
        <v>615</v>
      </c>
      <c r="F33" s="17">
        <v>193</v>
      </c>
      <c r="G33" s="13">
        <v>422</v>
      </c>
      <c r="H33" s="14">
        <f t="shared" si="9"/>
        <v>1940</v>
      </c>
      <c r="I33" s="15">
        <v>73</v>
      </c>
      <c r="J33" s="16">
        <v>1867</v>
      </c>
    </row>
    <row r="34" spans="1:10" ht="12.75">
      <c r="A34" s="7" t="s">
        <v>24</v>
      </c>
      <c r="B34" s="8">
        <f t="shared" si="5"/>
        <v>2091</v>
      </c>
      <c r="C34" s="9">
        <f t="shared" si="6"/>
        <v>215</v>
      </c>
      <c r="D34" s="10">
        <f t="shared" si="7"/>
        <v>1876</v>
      </c>
      <c r="E34" s="11">
        <f t="shared" si="8"/>
        <v>667</v>
      </c>
      <c r="F34" s="17">
        <v>172</v>
      </c>
      <c r="G34" s="13">
        <v>495</v>
      </c>
      <c r="H34" s="14">
        <f t="shared" si="9"/>
        <v>1424</v>
      </c>
      <c r="I34" s="15">
        <v>43</v>
      </c>
      <c r="J34" s="16">
        <v>1381</v>
      </c>
    </row>
    <row r="35" spans="1:10" ht="12.75">
      <c r="A35" s="7" t="s">
        <v>25</v>
      </c>
      <c r="B35" s="8">
        <f t="shared" si="5"/>
        <v>1548</v>
      </c>
      <c r="C35" s="9">
        <f t="shared" si="6"/>
        <v>189</v>
      </c>
      <c r="D35" s="10">
        <f t="shared" si="7"/>
        <v>1359</v>
      </c>
      <c r="E35" s="11">
        <f t="shared" si="8"/>
        <v>429</v>
      </c>
      <c r="F35" s="17">
        <v>111</v>
      </c>
      <c r="G35" s="13">
        <v>318</v>
      </c>
      <c r="H35" s="14">
        <f t="shared" si="9"/>
        <v>1119</v>
      </c>
      <c r="I35" s="15">
        <v>78</v>
      </c>
      <c r="J35" s="16">
        <v>1041</v>
      </c>
    </row>
    <row r="36" spans="1:10" ht="12.75">
      <c r="A36" s="7" t="s">
        <v>26</v>
      </c>
      <c r="B36" s="8">
        <f t="shared" si="5"/>
        <v>1265</v>
      </c>
      <c r="C36" s="9">
        <f t="shared" si="6"/>
        <v>261</v>
      </c>
      <c r="D36" s="10">
        <f t="shared" si="7"/>
        <v>1004</v>
      </c>
      <c r="E36" s="11">
        <f t="shared" si="8"/>
        <v>383</v>
      </c>
      <c r="F36" s="17">
        <v>193</v>
      </c>
      <c r="G36" s="13">
        <v>190</v>
      </c>
      <c r="H36" s="14">
        <f t="shared" si="9"/>
        <v>882</v>
      </c>
      <c r="I36" s="15">
        <v>68</v>
      </c>
      <c r="J36" s="16">
        <v>814</v>
      </c>
    </row>
    <row r="37" spans="1:10" ht="12.75">
      <c r="A37" s="7" t="s">
        <v>27</v>
      </c>
      <c r="B37" s="8">
        <f t="shared" si="5"/>
        <v>1035</v>
      </c>
      <c r="C37" s="9">
        <f t="shared" si="6"/>
        <v>242</v>
      </c>
      <c r="D37" s="10">
        <f t="shared" si="7"/>
        <v>793</v>
      </c>
      <c r="E37" s="11">
        <f t="shared" si="8"/>
        <v>341</v>
      </c>
      <c r="F37" s="17">
        <v>182</v>
      </c>
      <c r="G37" s="13">
        <v>159</v>
      </c>
      <c r="H37" s="14">
        <f t="shared" si="9"/>
        <v>694</v>
      </c>
      <c r="I37" s="15">
        <v>60</v>
      </c>
      <c r="J37" s="16">
        <v>634</v>
      </c>
    </row>
    <row r="38" spans="1:10" ht="12.75">
      <c r="A38" s="7" t="s">
        <v>28</v>
      </c>
      <c r="B38" s="8">
        <f t="shared" si="5"/>
        <v>989</v>
      </c>
      <c r="C38" s="9">
        <f t="shared" si="6"/>
        <v>186</v>
      </c>
      <c r="D38" s="10">
        <f t="shared" si="7"/>
        <v>803</v>
      </c>
      <c r="E38" s="11">
        <f t="shared" si="8"/>
        <v>282</v>
      </c>
      <c r="F38" s="17">
        <v>131</v>
      </c>
      <c r="G38" s="13">
        <v>151</v>
      </c>
      <c r="H38" s="14">
        <f t="shared" si="9"/>
        <v>707</v>
      </c>
      <c r="I38" s="15">
        <v>55</v>
      </c>
      <c r="J38" s="16">
        <v>652</v>
      </c>
    </row>
    <row r="39" spans="1:10" ht="12.75">
      <c r="A39" s="7" t="s">
        <v>29</v>
      </c>
      <c r="B39" s="8">
        <f t="shared" si="5"/>
        <v>979</v>
      </c>
      <c r="C39" s="9">
        <f t="shared" si="6"/>
        <v>231</v>
      </c>
      <c r="D39" s="10">
        <f t="shared" si="7"/>
        <v>748</v>
      </c>
      <c r="E39" s="11">
        <f t="shared" si="8"/>
        <v>311</v>
      </c>
      <c r="F39" s="17">
        <v>182</v>
      </c>
      <c r="G39" s="13">
        <v>129</v>
      </c>
      <c r="H39" s="14">
        <f t="shared" si="9"/>
        <v>668</v>
      </c>
      <c r="I39" s="15">
        <v>49</v>
      </c>
      <c r="J39" s="16">
        <v>619</v>
      </c>
    </row>
    <row r="40" spans="1:10" ht="12.75">
      <c r="A40" s="7" t="s">
        <v>30</v>
      </c>
      <c r="B40" s="8">
        <f t="shared" si="5"/>
        <v>832</v>
      </c>
      <c r="C40" s="9">
        <f t="shared" si="6"/>
        <v>200</v>
      </c>
      <c r="D40" s="10">
        <f t="shared" si="7"/>
        <v>632</v>
      </c>
      <c r="E40" s="11">
        <f t="shared" si="8"/>
        <v>272</v>
      </c>
      <c r="F40" s="17">
        <v>152</v>
      </c>
      <c r="G40" s="13">
        <v>120</v>
      </c>
      <c r="H40" s="14">
        <f t="shared" si="9"/>
        <v>560</v>
      </c>
      <c r="I40" s="15">
        <v>48</v>
      </c>
      <c r="J40" s="16">
        <v>512</v>
      </c>
    </row>
    <row r="41" spans="1:10" ht="12.75">
      <c r="A41" s="7" t="s">
        <v>31</v>
      </c>
      <c r="B41" s="8">
        <f t="shared" si="5"/>
        <v>558</v>
      </c>
      <c r="C41" s="9">
        <f t="shared" si="6"/>
        <v>127</v>
      </c>
      <c r="D41" s="10">
        <f t="shared" si="7"/>
        <v>431</v>
      </c>
      <c r="E41" s="11">
        <f t="shared" si="8"/>
        <v>187</v>
      </c>
      <c r="F41" s="17">
        <v>87</v>
      </c>
      <c r="G41" s="13">
        <v>100</v>
      </c>
      <c r="H41" s="14">
        <f t="shared" si="9"/>
        <v>371</v>
      </c>
      <c r="I41" s="15">
        <v>40</v>
      </c>
      <c r="J41" s="16">
        <v>331</v>
      </c>
    </row>
    <row r="42" spans="1:10" ht="12.75">
      <c r="A42" s="7" t="s">
        <v>32</v>
      </c>
      <c r="B42" s="8">
        <f t="shared" si="5"/>
        <v>421</v>
      </c>
      <c r="C42" s="9">
        <f t="shared" si="6"/>
        <v>50</v>
      </c>
      <c r="D42" s="10">
        <f t="shared" si="7"/>
        <v>371</v>
      </c>
      <c r="E42" s="11">
        <f t="shared" si="8"/>
        <v>89</v>
      </c>
      <c r="F42" s="17">
        <v>24</v>
      </c>
      <c r="G42" s="13">
        <v>65</v>
      </c>
      <c r="H42" s="14">
        <f t="shared" si="9"/>
        <v>332</v>
      </c>
      <c r="I42" s="15">
        <v>26</v>
      </c>
      <c r="J42" s="16">
        <v>306</v>
      </c>
    </row>
    <row r="43" spans="1:10" ht="12.75">
      <c r="A43" s="7" t="s">
        <v>33</v>
      </c>
      <c r="B43" s="8">
        <f t="shared" si="5"/>
        <v>276</v>
      </c>
      <c r="C43" s="9">
        <f t="shared" si="6"/>
        <v>22</v>
      </c>
      <c r="D43" s="10">
        <f t="shared" si="7"/>
        <v>254</v>
      </c>
      <c r="E43" s="11">
        <f t="shared" si="8"/>
        <v>61</v>
      </c>
      <c r="F43" s="17">
        <v>9</v>
      </c>
      <c r="G43" s="13">
        <v>52</v>
      </c>
      <c r="H43" s="14">
        <f t="shared" si="9"/>
        <v>215</v>
      </c>
      <c r="I43" s="15">
        <v>13</v>
      </c>
      <c r="J43" s="16">
        <v>202</v>
      </c>
    </row>
    <row r="44" spans="1:10" ht="13.5" thickBot="1">
      <c r="A44" s="18" t="s">
        <v>34</v>
      </c>
      <c r="B44" s="19">
        <f t="shared" si="5"/>
        <v>47</v>
      </c>
      <c r="C44" s="20">
        <f t="shared" si="6"/>
        <v>32</v>
      </c>
      <c r="D44" s="21">
        <f t="shared" si="7"/>
        <v>15</v>
      </c>
      <c r="E44" s="22">
        <f t="shared" si="8"/>
        <v>25</v>
      </c>
      <c r="F44" s="23">
        <v>25</v>
      </c>
      <c r="G44" s="24">
        <v>0</v>
      </c>
      <c r="H44" s="25">
        <f t="shared" si="9"/>
        <v>22</v>
      </c>
      <c r="I44" s="26">
        <v>7</v>
      </c>
      <c r="J44" s="27">
        <v>15</v>
      </c>
    </row>
    <row r="45" spans="1:10" ht="13.5" thickBot="1">
      <c r="A45" s="28" t="s">
        <v>5</v>
      </c>
      <c r="B45" s="29">
        <f>SUM(B6:B44)</f>
        <v>232424</v>
      </c>
      <c r="C45" s="29">
        <f>SUM(C6:C44)</f>
        <v>74227</v>
      </c>
      <c r="D45" s="29">
        <f>SUM(D6:D44)</f>
        <v>158197</v>
      </c>
      <c r="E45" s="30">
        <f aca="true" t="shared" si="10" ref="C45:J45">SUM(E7:E44)</f>
        <v>76174</v>
      </c>
      <c r="F45" s="30">
        <f t="shared" si="10"/>
        <v>51630</v>
      </c>
      <c r="G45" s="30">
        <f t="shared" si="10"/>
        <v>24544</v>
      </c>
      <c r="H45" s="31">
        <f t="shared" si="10"/>
        <v>143263</v>
      </c>
      <c r="I45" s="31">
        <f t="shared" si="10"/>
        <v>17920</v>
      </c>
      <c r="J45" s="31">
        <f t="shared" si="10"/>
        <v>125343</v>
      </c>
    </row>
    <row r="46" spans="1:10" ht="12.75">
      <c r="A46" s="32"/>
      <c r="B46" s="33"/>
      <c r="C46" s="34"/>
      <c r="D46" s="35"/>
      <c r="E46" s="33"/>
      <c r="F46" s="34"/>
      <c r="G46" s="36"/>
      <c r="H46" s="33"/>
      <c r="I46" s="34"/>
      <c r="J46" s="34"/>
    </row>
    <row r="47" spans="1:10" ht="12.75">
      <c r="A47" s="32"/>
      <c r="B47" s="33"/>
      <c r="C47" s="34"/>
      <c r="D47" s="35"/>
      <c r="E47" s="33"/>
      <c r="F47" s="34"/>
      <c r="G47" s="36"/>
      <c r="H47" s="33"/>
      <c r="I47" s="34"/>
      <c r="J47" s="34"/>
    </row>
    <row r="48" spans="1:10" ht="12.75">
      <c r="A48" s="32"/>
      <c r="B48" s="33"/>
      <c r="C48" s="34"/>
      <c r="D48" s="33"/>
      <c r="E48" s="33"/>
      <c r="F48" s="34"/>
      <c r="G48" s="35"/>
      <c r="H48" s="33"/>
      <c r="I48" s="34"/>
      <c r="J48" s="34"/>
    </row>
    <row r="49" spans="1:10" ht="12.75">
      <c r="A49" s="32"/>
      <c r="B49" s="33"/>
      <c r="E49" s="33"/>
      <c r="F49" s="33"/>
      <c r="G49" s="33"/>
      <c r="H49" s="33"/>
      <c r="I49" s="33"/>
      <c r="J49" s="33"/>
    </row>
  </sheetData>
  <sheetProtection/>
  <mergeCells count="6">
    <mergeCell ref="A2:J2"/>
    <mergeCell ref="A1:J1"/>
    <mergeCell ref="E4:G4"/>
    <mergeCell ref="H4:J4"/>
    <mergeCell ref="A4:A5"/>
    <mergeCell ref="B4:D4"/>
  </mergeCells>
  <printOptions horizontalCentered="1"/>
  <pageMargins left="0.3937007874015748" right="0.3937007874015748" top="0.6299212598425197" bottom="0.1968503937007874" header="0.1574803149606299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DIP</cp:lastModifiedBy>
  <cp:lastPrinted>2008-01-14T08:07:16Z</cp:lastPrinted>
  <dcterms:created xsi:type="dcterms:W3CDTF">2006-02-15T15:50:17Z</dcterms:created>
  <dcterms:modified xsi:type="dcterms:W3CDTF">2018-05-09T02:49:20Z</dcterms:modified>
  <cp:category/>
  <cp:version/>
  <cp:contentType/>
  <cp:contentStatus/>
</cp:coreProperties>
</file>